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H:\0 - Zwischenspeicher\Harrigfeld\Veö am 09.09.25_Hogy Generalsanierung - Planerleistung Signaletik (OV) B-894\Unterlagen für Veö\"/>
    </mc:Choice>
  </mc:AlternateContent>
  <xr:revisionPtr revIDLastSave="0" documentId="8_{5E08B4E5-EE98-457F-9095-D885D721CEBA}" xr6:coauthVersionLast="36" xr6:coauthVersionMax="36" xr10:uidLastSave="{00000000-0000-0000-0000-000000000000}"/>
  <bookViews>
    <workbookView xWindow="0" yWindow="0" windowWidth="14730" windowHeight="13545" xr2:uid="{00000000-000D-0000-FFFF-FFFF00000000}"/>
  </bookViews>
  <sheets>
    <sheet name="Fachplaner" sheetId="2" r:id="rId1"/>
    <sheet name="Tabelle1" sheetId="3" r:id="rId2"/>
  </sheets>
  <definedNames>
    <definedName name="_xlnm.Print_Titles" localSheetId="0">Fachplaner!$6:$6</definedName>
  </definedNames>
  <calcPr calcId="191029"/>
</workbook>
</file>

<file path=xl/calcChain.xml><?xml version="1.0" encoding="utf-8"?>
<calcChain xmlns="http://schemas.openxmlformats.org/spreadsheetml/2006/main">
  <c r="G68" i="2" l="1"/>
  <c r="G16" i="2" l="1"/>
  <c r="G45" i="2" l="1"/>
  <c r="G75" i="2" l="1"/>
  <c r="G30" i="2" l="1"/>
  <c r="G77" i="2" s="1"/>
  <c r="D23" i="2"/>
  <c r="D29" i="2" l="1"/>
</calcChain>
</file>

<file path=xl/sharedStrings.xml><?xml version="1.0" encoding="utf-8"?>
<sst xmlns="http://schemas.openxmlformats.org/spreadsheetml/2006/main" count="109" uniqueCount="82">
  <si>
    <t>Anlage 1</t>
  </si>
  <si>
    <t>Durchschnitt</t>
  </si>
  <si>
    <t>Bewertung</t>
  </si>
  <si>
    <t>Punktzahl</t>
  </si>
  <si>
    <t>Rang</t>
  </si>
  <si>
    <t>Punkte</t>
  </si>
  <si>
    <t>1.1</t>
  </si>
  <si>
    <t>Wert</t>
  </si>
  <si>
    <t>2.1</t>
  </si>
  <si>
    <t>Personalstruktur</t>
  </si>
  <si>
    <t>Anzahl Mitarbeiter 2022</t>
  </si>
  <si>
    <t>Anzahl Mitarbeiter 2023</t>
  </si>
  <si>
    <t>Zuschlagskriterien</t>
  </si>
  <si>
    <r>
      <t>P</t>
    </r>
    <r>
      <rPr>
        <sz val="11"/>
        <color rgb="FF000000"/>
        <rFont val="Calibri"/>
        <family val="2"/>
      </rPr>
      <t xml:space="preserve"> /  X</t>
    </r>
  </si>
  <si>
    <t>max.</t>
  </si>
  <si>
    <t>Summe Punkte Zuschlagskriterien</t>
  </si>
  <si>
    <t>Generalsanierung Hohenstaufen-Gymnasium in Göppingen</t>
  </si>
  <si>
    <t>2.2</t>
  </si>
  <si>
    <t xml:space="preserve">Umsätze brutto </t>
  </si>
  <si>
    <t>Anzahl Mitarbeiter 2024</t>
  </si>
  <si>
    <t>max. 600</t>
  </si>
  <si>
    <t>Angebot / Preisliche Kalkulation (Bewertung auf Basis eingereichter Unterlagen)</t>
  </si>
  <si>
    <t>Wirtschaftliche und finanzielle Leistungsfähigkeit</t>
  </si>
  <si>
    <t>Fachliche Eignung</t>
  </si>
  <si>
    <t>3.1</t>
  </si>
  <si>
    <t>3.2</t>
  </si>
  <si>
    <t>4.1</t>
  </si>
  <si>
    <t>4.2</t>
  </si>
  <si>
    <t>Summe Punkte wirtschaftliche und finanzielle Leistungsfähigkeit</t>
  </si>
  <si>
    <t>Summe Punkte fachliche Eignung</t>
  </si>
  <si>
    <t>4.3</t>
  </si>
  <si>
    <t xml:space="preserve">Summe Punkte Kompetenzen, Kapazitäten </t>
  </si>
  <si>
    <t>kein Projekt = 0 Punkte</t>
  </si>
  <si>
    <t>Zusätzliche Referenzen über Projekte mit Umgang von Kulturdenkmälern  (Bewertung auf Basis eingereichter Unterlagen)</t>
  </si>
  <si>
    <t xml:space="preserve">  Blau hinterlegte Felder werden seitens der Stadtverwaltung eingetragen.</t>
  </si>
  <si>
    <t xml:space="preserve">  Bitte füllen Sie NUR die rosa hinterlegten Felder aus! Zutreffendes ankreuzen oder eintragen.</t>
  </si>
  <si>
    <t xml:space="preserve">max. </t>
  </si>
  <si>
    <t>Referenzen über abgeschlossene Projekte zu vergleichbaren Bauaufgaben aus den letzten 10 Jahren (2014-2024)</t>
  </si>
  <si>
    <t>Fachliche Kompetenzen und Kapazitäten</t>
  </si>
  <si>
    <t>Reaktionszeiten und Verfügbarkeit auf der Baustelle bei Problemen</t>
  </si>
  <si>
    <t>max. 10</t>
  </si>
  <si>
    <t>5.1</t>
  </si>
  <si>
    <t>Summe Punkte Gesamteindruck</t>
  </si>
  <si>
    <t>Gesamteindruck Unterlagen</t>
  </si>
  <si>
    <t>Gesamteindruck Unterlagen (Bewertung auf Basis eingereichter Unterlagen)</t>
  </si>
  <si>
    <t xml:space="preserve">Angebotssummen, insbesondere unter Berücksichtigung von Nachlässen, </t>
  </si>
  <si>
    <t xml:space="preserve">Preises. Alle Angebote mit darüber liegenden Preisen erhalten ebenfalls 0 Punkte. </t>
  </si>
  <si>
    <t>- 0 Punkte erhält ein fiktives Angebot mit dem 1,5-fachen des niedrigsten</t>
  </si>
  <si>
    <t xml:space="preserve"> Stellvertreter*in</t>
  </si>
  <si>
    <t>- Die dazwischen liegenden Preise werden ins Verhältnis gesetzt.</t>
  </si>
  <si>
    <t>- Die Wertungssummen (in €, brutto) werden ermittelt aus den nachgerechneten</t>
  </si>
  <si>
    <t>max. 100</t>
  </si>
  <si>
    <t>Summe Punkte Honorarangebot</t>
  </si>
  <si>
    <t>Angebot Honorar (basieerend auf LV-Beschreibung)</t>
  </si>
  <si>
    <t xml:space="preserve">*erforderlich für Zuschlag:                                Archtekt*in oder Kommunikationsdesigner*in
</t>
  </si>
  <si>
    <t>Fachliche Leistungsfähigkeit der Projektleitung (Bewertung auf Basis eingereichter Unterlagen)</t>
  </si>
  <si>
    <t>Stellvertretende Projektleitung (Bewertung auf Basis eingereichter Unterlagen)</t>
  </si>
  <si>
    <t>über 10 Jahre = 50 Punkte</t>
  </si>
  <si>
    <t>bis 10 Jahre = 30 Punkte</t>
  </si>
  <si>
    <t>bis 8 Jahre = 20 Punkte</t>
  </si>
  <si>
    <t>bis 4 Jahre = 10 Punkte</t>
  </si>
  <si>
    <t xml:space="preserve"> Berufsbezeichnung / Qualifikation  Projektleiter*in                                                                                                                                - regelmäßig vor Ort während der nach Bauzeitenplan definierten Ausführungszeit für Abbruch- und Rohbauarbeiten </t>
  </si>
  <si>
    <t xml:space="preserve"> Berufsbezeichnung / Qualifikation stellvert. Projektleiter*in                                                          - regelmäßig vor Ort während der Abwesenheit des ersten Projektleiters</t>
  </si>
  <si>
    <t xml:space="preserve">Berufserfahrung als Projektleiter*in  </t>
  </si>
  <si>
    <t xml:space="preserve">Berufserfahrung des Stellvertreter*in der Projektleitung                                                                                        </t>
  </si>
  <si>
    <t>- Reaktionszeit und physische Anwesenheit des Projektleiters*in oder dessen</t>
  </si>
  <si>
    <t>bis 1 Tag = 10Punkte</t>
  </si>
  <si>
    <t>bis 100.000 € = 10 Punkte
bis 250.000 € = 20 Punkte
bis 350.000 € = 30 Punkte
bis 500.000 € = 40 Punkte
über 500.000 € = 50 Punkte</t>
  </si>
  <si>
    <t>&lt; 5   MA  = 10 Punkt
5-10 MA  = 30 Punkte
&gt; 10 MA  = 50 Punkte</t>
  </si>
  <si>
    <t>max.     600 Punkte</t>
  </si>
  <si>
    <t xml:space="preserve">Büro: </t>
  </si>
  <si>
    <t>Bewertungsmatrix | Vergabeverfahren: Offenes Verfahren für Planerleistungen ohne Teilnahme</t>
  </si>
  <si>
    <t xml:space="preserve">Signaletikplanung </t>
  </si>
  <si>
    <t>Referenz 2. Projekt = max. 50 Punkte</t>
  </si>
  <si>
    <t>Referenz 1. Projekt = max. 50 Punkte</t>
  </si>
  <si>
    <t xml:space="preserve">Die Projekte müssen mindestens folgende Anforderungen erfüllen:
- Fertiggestellte vergleichbare Projekte (Mindestauftragswert Herstellungskosten ab 100.000,- € brutto)
- Referenzen sind in Form eines max. 2-seitigen Layouts beizulegen. Die Referenzangaben sollten folgendes beinhalten: 
Projektbezeichnung, Ort, Auftraggeber (mit Ansprechpartner), Projektkosten insgesamt sowie Herstellungskosten des Leitsystems sowie Fotos                                                                                                                                                                                                                     - Referenz 1. in der Kategorie :Planungsleistung Signaletik eines Schulgebäudes oder gleichwertig                                                           - Referenz 2. in der Kategorie :Planungsleistung Signaletik Bauen im Bestand/ Denkmalschutz                                                                                                                                                                              - Die Bewertung der Referenzen erfolgt entsprechend dem Feedback von den jeweiligen Bauherren, abgefragt wird die Komplexität der Aufgabe, die Termintreue, die allgemeine Zusammenarbeit, die Ausführung der Arbeit sowie das Nachtragsmanagement.Jede Vorgabe wird mit max. 10 Punkten bewertet und pro Referenz wäre eine Maximalpunktzahl von 50 zu erreichen.
</t>
  </si>
  <si>
    <t>- Bonuspunkte für den Nachweis von Ausführungen in denkmalgeschützten Bauten                                                                                                                                - Die Bewertung der Referenzen erfolgt entsprechend dem Feedback von den jeweiligen Bauherren, abgefragt wird der behutsame Umgang mit der Bausubstanz, die Komplexität der Aufgabe, die Termintreue, die allgemeine Zusammenarbeit sowie die Ausführung der Arbeit. Jede Vorgabe wird mit max. 10 Punkten bewertet und somit wäre eine Maximalpunktzahl von 50 zu erreichen.</t>
  </si>
  <si>
    <t>bis 180 Minuten = 40 Punkte</t>
  </si>
  <si>
    <t>bis 360 Minuten = 20 Punkte</t>
  </si>
  <si>
    <t>max. 140</t>
  </si>
  <si>
    <t>max. 150</t>
  </si>
  <si>
    <t xml:space="preserve">niedrigstes Bieterangebot= 600 Punkte
Restliche Angebote werden prozentual abfallend bewertet. Formel: 
Punkte = 600 ÷ Angebotssumme des jew. Bieters*in × günstigstes Bieterangebot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</si>
</sst>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 &quot;€&quot;_-;\-* #,##0\ &quot;€&quot;_-;_-* &quot;-&quot;??\ &quot;€&quot;_-;_-@_-"/>
  </numFmts>
  <fonts count="24" x14ac:knownFonts="1">
    <font>
      <sz val="11"/>
      <color rgb="FF000000"/>
      <name val="Calibri"/>
    </font>
    <font>
      <sz val="11"/>
      <color theme="1"/>
      <name val="Calibri"/>
      <family val="2"/>
      <scheme val="minor"/>
    </font>
    <font>
      <sz val="11"/>
      <color rgb="FF000000"/>
      <name val="Calibri"/>
      <family val="2"/>
    </font>
    <font>
      <sz val="11"/>
      <name val="Calibri"/>
      <family val="2"/>
    </font>
    <font>
      <b/>
      <sz val="11"/>
      <name val="Calibri"/>
      <family val="2"/>
    </font>
    <font>
      <b/>
      <sz val="11"/>
      <color rgb="FF000000"/>
      <name val="Calibri"/>
      <family val="2"/>
    </font>
    <font>
      <b/>
      <sz val="14"/>
      <name val="Calibri"/>
      <family val="2"/>
    </font>
    <font>
      <b/>
      <sz val="14"/>
      <color rgb="FF000000"/>
      <name val="Calibri"/>
      <family val="2"/>
    </font>
    <font>
      <sz val="11"/>
      <color rgb="FF000000"/>
      <name val="Calibri"/>
      <family val="2"/>
    </font>
    <font>
      <b/>
      <sz val="14"/>
      <color theme="1"/>
      <name val="Calibri"/>
      <family val="2"/>
      <scheme val="minor"/>
    </font>
    <font>
      <sz val="11"/>
      <color rgb="FF000000"/>
      <name val="Calibri"/>
      <family val="2"/>
    </font>
    <font>
      <b/>
      <sz val="11"/>
      <color theme="1"/>
      <name val="Calibri"/>
      <family val="2"/>
      <scheme val="minor"/>
    </font>
    <font>
      <sz val="11"/>
      <color theme="1"/>
      <name val="Calibri"/>
      <family val="2"/>
    </font>
    <font>
      <b/>
      <sz val="12"/>
      <color theme="0"/>
      <name val="Calibri"/>
      <family val="2"/>
    </font>
    <font>
      <sz val="11"/>
      <color theme="1"/>
      <name val="Calibri Light"/>
      <family val="2"/>
      <scheme val="major"/>
    </font>
    <font>
      <sz val="11"/>
      <color rgb="FFFF0000"/>
      <name val="Calibri"/>
      <family val="2"/>
    </font>
    <font>
      <sz val="11"/>
      <color theme="1"/>
      <name val="Wingdings 2"/>
      <family val="1"/>
      <charset val="2"/>
    </font>
    <font>
      <b/>
      <sz val="12"/>
      <color theme="1"/>
      <name val="Calibri"/>
      <family val="2"/>
      <scheme val="minor"/>
    </font>
    <font>
      <b/>
      <sz val="12"/>
      <color rgb="FF000000"/>
      <name val="Calibri"/>
      <family val="2"/>
    </font>
    <font>
      <sz val="12"/>
      <name val="Calibri"/>
      <family val="2"/>
    </font>
    <font>
      <sz val="12"/>
      <color theme="1"/>
      <name val="Calibri"/>
      <family val="2"/>
      <scheme val="minor"/>
    </font>
    <font>
      <sz val="12"/>
      <color rgb="FFFF0000"/>
      <name val="Calibri"/>
      <family val="2"/>
    </font>
    <font>
      <sz val="11"/>
      <color theme="4"/>
      <name val="Calibri"/>
      <family val="2"/>
    </font>
    <font>
      <sz val="12"/>
      <color theme="4"/>
      <name val="Calibri"/>
      <family val="2"/>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theme="5" tint="0.79998168889431442"/>
        <bgColor indexed="64"/>
      </patternFill>
    </fill>
  </fills>
  <borders count="32">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s>
  <cellStyleXfs count="4">
    <xf numFmtId="0" fontId="0" fillId="0" borderId="0"/>
    <xf numFmtId="44" fontId="8" fillId="0" borderId="0" applyFont="0" applyFill="0" applyBorder="0" applyAlignment="0" applyProtection="0"/>
    <xf numFmtId="9" fontId="10" fillId="0" borderId="0" applyFont="0" applyFill="0" applyBorder="0" applyAlignment="0" applyProtection="0"/>
    <xf numFmtId="0" fontId="1" fillId="0" borderId="0"/>
  </cellStyleXfs>
  <cellXfs count="219">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vertical="top" wrapText="1"/>
    </xf>
    <xf numFmtId="0" fontId="2" fillId="0" borderId="0" xfId="0" applyFont="1" applyBorder="1"/>
    <xf numFmtId="0" fontId="2" fillId="0" borderId="0" xfId="0" applyFont="1" applyBorder="1" applyAlignment="1">
      <alignment horizontal="right" vertical="center" wrapText="1"/>
    </xf>
    <xf numFmtId="164" fontId="0" fillId="0" borderId="0" xfId="1" applyNumberFormat="1" applyFont="1"/>
    <xf numFmtId="164" fontId="0" fillId="0" borderId="0" xfId="0" applyNumberFormat="1"/>
    <xf numFmtId="0" fontId="0" fillId="0" borderId="0" xfId="0" applyBorder="1"/>
    <xf numFmtId="0" fontId="3" fillId="0" borderId="0" xfId="0" applyFont="1" applyBorder="1" applyAlignment="1">
      <alignment vertical="top"/>
    </xf>
    <xf numFmtId="0" fontId="2" fillId="0" borderId="0" xfId="0" applyFont="1" applyBorder="1" applyAlignment="1">
      <alignment horizontal="right"/>
    </xf>
    <xf numFmtId="0" fontId="2" fillId="0" borderId="0" xfId="0" applyFont="1" applyFill="1" applyBorder="1"/>
    <xf numFmtId="44" fontId="5" fillId="2" borderId="2" xfId="1" applyFont="1" applyFill="1" applyBorder="1" applyAlignment="1">
      <alignment horizontal="right" vertical="top" wrapText="1"/>
    </xf>
    <xf numFmtId="0" fontId="16" fillId="0" borderId="7" xfId="0" applyFont="1" applyFill="1" applyBorder="1" applyAlignment="1">
      <alignment horizontal="center" vertical="center"/>
    </xf>
    <xf numFmtId="0" fontId="2" fillId="0" borderId="12" xfId="0" applyFont="1" applyBorder="1" applyAlignment="1">
      <alignment horizontal="right" vertical="top" wrapText="1"/>
    </xf>
    <xf numFmtId="0" fontId="2" fillId="0" borderId="6" xfId="0" applyFont="1" applyBorder="1" applyAlignment="1">
      <alignment horizontal="center" wrapText="1"/>
    </xf>
    <xf numFmtId="0" fontId="0" fillId="0" borderId="7" xfId="0" applyBorder="1" applyAlignment="1">
      <alignment horizontal="center" wrapText="1"/>
    </xf>
    <xf numFmtId="0" fontId="2" fillId="0" borderId="7" xfId="0" applyFont="1" applyBorder="1" applyAlignment="1">
      <alignment horizontal="center" wrapText="1"/>
    </xf>
    <xf numFmtId="0" fontId="0" fillId="0" borderId="5" xfId="0" applyBorder="1"/>
    <xf numFmtId="0" fontId="2" fillId="0" borderId="6" xfId="0" applyFont="1" applyBorder="1" applyAlignment="1">
      <alignment horizontal="center" vertical="center"/>
    </xf>
    <xf numFmtId="0" fontId="0" fillId="0" borderId="7" xfId="0" applyBorder="1" applyAlignment="1">
      <alignment horizontal="center" vertical="center"/>
    </xf>
    <xf numFmtId="0" fontId="2" fillId="0" borderId="7" xfId="0" applyFont="1" applyBorder="1" applyAlignment="1">
      <alignment horizontal="center" vertical="center"/>
    </xf>
    <xf numFmtId="0" fontId="11" fillId="3" borderId="15" xfId="0" applyFont="1" applyFill="1" applyBorder="1" applyAlignment="1">
      <alignment horizontal="left" vertical="center"/>
    </xf>
    <xf numFmtId="9" fontId="0" fillId="0" borderId="0" xfId="2" applyFont="1"/>
    <xf numFmtId="0" fontId="15" fillId="0" borderId="0" xfId="0" applyFont="1" applyFill="1" applyBorder="1" applyAlignment="1">
      <alignment vertical="top"/>
    </xf>
    <xf numFmtId="0" fontId="11" fillId="0" borderId="0" xfId="0" applyFont="1" applyFill="1" applyBorder="1" applyAlignment="1">
      <alignment horizontal="left" vertical="center"/>
    </xf>
    <xf numFmtId="0" fontId="11" fillId="0" borderId="0" xfId="0" applyFont="1" applyFill="1" applyBorder="1" applyAlignment="1">
      <alignment horizontal="right" vertical="center"/>
    </xf>
    <xf numFmtId="0" fontId="17" fillId="0" borderId="0" xfId="0" applyFont="1" applyFill="1" applyBorder="1" applyAlignment="1">
      <alignment horizontal="center" vertical="center"/>
    </xf>
    <xf numFmtId="0" fontId="0" fillId="0" borderId="0" xfId="0" applyFill="1"/>
    <xf numFmtId="0" fontId="0" fillId="0" borderId="0" xfId="0" applyBorder="1" applyAlignment="1">
      <alignment horizontal="left" vertical="top"/>
    </xf>
    <xf numFmtId="0" fontId="2" fillId="0" borderId="0" xfId="0" applyFont="1" applyBorder="1" applyAlignment="1">
      <alignment horizontal="left" vertical="top" wrapText="1"/>
    </xf>
    <xf numFmtId="0" fontId="15" fillId="0" borderId="0" xfId="0" applyFont="1" applyFill="1" applyBorder="1" applyAlignment="1">
      <alignment vertical="top" wrapText="1"/>
    </xf>
    <xf numFmtId="0" fontId="2" fillId="0" borderId="0" xfId="0" applyFont="1" applyFill="1" applyBorder="1" applyAlignment="1">
      <alignment horizontal="right" vertical="top" wrapText="1"/>
    </xf>
    <xf numFmtId="0" fontId="0" fillId="0" borderId="0" xfId="0" applyFill="1" applyBorder="1"/>
    <xf numFmtId="0" fontId="0" fillId="0" borderId="0" xfId="0" applyFill="1" applyBorder="1" applyAlignment="1">
      <alignment horizontal="center"/>
    </xf>
    <xf numFmtId="0" fontId="15" fillId="0" borderId="0" xfId="0" applyFont="1"/>
    <xf numFmtId="0" fontId="0" fillId="0" borderId="10" xfId="0" applyBorder="1"/>
    <xf numFmtId="0" fontId="0" fillId="0" borderId="13" xfId="0" applyBorder="1"/>
    <xf numFmtId="0" fontId="2" fillId="0" borderId="8" xfId="0" applyFont="1" applyFill="1" applyBorder="1"/>
    <xf numFmtId="0" fontId="5" fillId="0" borderId="16" xfId="0" applyFont="1" applyBorder="1" applyAlignment="1">
      <alignment horizontal="right"/>
    </xf>
    <xf numFmtId="0" fontId="2" fillId="0" borderId="0" xfId="0" applyFont="1" applyBorder="1" applyAlignment="1">
      <alignment horizontal="center" vertical="center"/>
    </xf>
    <xf numFmtId="0" fontId="0" fillId="0" borderId="11" xfId="0" applyBorder="1"/>
    <xf numFmtId="0" fontId="3" fillId="0" borderId="8" xfId="0" applyFont="1" applyFill="1" applyBorder="1" applyAlignment="1">
      <alignment horizontal="center" vertical="center"/>
    </xf>
    <xf numFmtId="49" fontId="5" fillId="2" borderId="1" xfId="0" applyNumberFormat="1" applyFont="1" applyFill="1" applyBorder="1" applyAlignment="1"/>
    <xf numFmtId="0" fontId="5" fillId="2" borderId="9" xfId="0" applyFont="1" applyFill="1" applyBorder="1" applyAlignment="1"/>
    <xf numFmtId="0" fontId="5" fillId="2" borderId="17" xfId="0" applyFont="1" applyFill="1" applyBorder="1" applyAlignment="1"/>
    <xf numFmtId="0" fontId="18" fillId="0" borderId="0" xfId="0" applyFont="1" applyFill="1" applyBorder="1" applyAlignment="1">
      <alignment vertical="center" wrapText="1"/>
    </xf>
    <xf numFmtId="16" fontId="5" fillId="2" borderId="1" xfId="0" applyNumberFormat="1" applyFont="1" applyFill="1" applyBorder="1"/>
    <xf numFmtId="0" fontId="14" fillId="2" borderId="9" xfId="0" applyFont="1" applyFill="1" applyBorder="1" applyAlignment="1">
      <alignment horizontal="right" vertical="center"/>
    </xf>
    <xf numFmtId="0" fontId="14" fillId="2" borderId="17" xfId="0" applyFont="1" applyFill="1" applyBorder="1" applyAlignment="1">
      <alignment horizontal="right" vertical="center"/>
    </xf>
    <xf numFmtId="0" fontId="2" fillId="0" borderId="0" xfId="0" applyFont="1" applyFill="1" applyBorder="1" applyAlignment="1">
      <alignment horizontal="left" vertical="center" wrapText="1"/>
    </xf>
    <xf numFmtId="0" fontId="0" fillId="0" borderId="0" xfId="0" applyFill="1" applyBorder="1" applyAlignment="1">
      <alignment horizontal="center" vertical="center"/>
    </xf>
    <xf numFmtId="0" fontId="0" fillId="0" borderId="8" xfId="0" applyFill="1" applyBorder="1" applyAlignment="1">
      <alignment horizontal="center"/>
    </xf>
    <xf numFmtId="0" fontId="0" fillId="0" borderId="10" xfId="0" applyFill="1" applyBorder="1" applyAlignment="1">
      <alignment horizontal="left" vertical="top"/>
    </xf>
    <xf numFmtId="0" fontId="0" fillId="0" borderId="5" xfId="0" applyBorder="1" applyAlignment="1">
      <alignment horizontal="center" vertical="center"/>
    </xf>
    <xf numFmtId="49" fontId="5" fillId="2" borderId="1" xfId="0" applyNumberFormat="1" applyFont="1" applyFill="1" applyBorder="1"/>
    <xf numFmtId="0" fontId="0" fillId="0" borderId="13" xfId="0" applyFill="1" applyBorder="1" applyAlignment="1">
      <alignment horizontal="left" vertical="top"/>
    </xf>
    <xf numFmtId="49" fontId="2" fillId="0" borderId="16" xfId="0" applyNumberFormat="1" applyFont="1" applyFill="1" applyBorder="1" applyAlignment="1">
      <alignment horizontal="left" vertical="top" wrapText="1"/>
    </xf>
    <xf numFmtId="0" fontId="2" fillId="0" borderId="16" xfId="0" applyFont="1" applyFill="1" applyBorder="1" applyAlignment="1">
      <alignment vertical="top" wrapText="1"/>
    </xf>
    <xf numFmtId="0" fontId="2" fillId="0" borderId="16" xfId="0" applyFont="1" applyFill="1" applyBorder="1" applyAlignment="1">
      <alignment horizontal="right" vertical="top" wrapText="1"/>
    </xf>
    <xf numFmtId="0" fontId="12" fillId="0" borderId="14" xfId="0" applyFont="1" applyFill="1" applyBorder="1" applyAlignment="1">
      <alignment horizontal="center" vertical="center"/>
    </xf>
    <xf numFmtId="0" fontId="11" fillId="0" borderId="10" xfId="0" applyFont="1" applyFill="1" applyBorder="1" applyAlignment="1">
      <alignment horizontal="left" vertical="center"/>
    </xf>
    <xf numFmtId="0" fontId="17" fillId="0" borderId="8" xfId="0" applyFont="1" applyFill="1" applyBorder="1" applyAlignment="1">
      <alignment horizontal="center" vertical="center"/>
    </xf>
    <xf numFmtId="49" fontId="5" fillId="2" borderId="11" xfId="0" applyNumberFormat="1" applyFont="1" applyFill="1" applyBorder="1" applyAlignment="1">
      <alignment horizontal="left" vertical="center"/>
    </xf>
    <xf numFmtId="0" fontId="14" fillId="2" borderId="21" xfId="0" applyFont="1" applyFill="1" applyBorder="1" applyAlignment="1">
      <alignment horizontal="right" vertical="center"/>
    </xf>
    <xf numFmtId="0" fontId="14" fillId="2" borderId="12" xfId="0" applyFont="1" applyFill="1" applyBorder="1" applyAlignment="1">
      <alignment horizontal="right" vertical="center"/>
    </xf>
    <xf numFmtId="0" fontId="20" fillId="0" borderId="0" xfId="0" applyFont="1" applyBorder="1" applyAlignment="1">
      <alignment vertical="center"/>
    </xf>
    <xf numFmtId="0" fontId="11" fillId="0" borderId="0" xfId="0" applyFont="1" applyBorder="1" applyAlignment="1">
      <alignment vertical="center"/>
    </xf>
    <xf numFmtId="0" fontId="11" fillId="0" borderId="0" xfId="0" applyFont="1" applyFill="1" applyBorder="1" applyAlignment="1">
      <alignment horizontal="center" vertical="center"/>
    </xf>
    <xf numFmtId="0" fontId="0" fillId="0" borderId="8" xfId="0" applyBorder="1" applyAlignment="1">
      <alignment horizontal="center" wrapText="1"/>
    </xf>
    <xf numFmtId="0" fontId="2" fillId="0" borderId="8" xfId="0" applyFont="1" applyBorder="1" applyAlignment="1">
      <alignment horizontal="center" wrapText="1"/>
    </xf>
    <xf numFmtId="0" fontId="5" fillId="2" borderId="21" xfId="0" applyFont="1" applyFill="1" applyBorder="1" applyAlignment="1"/>
    <xf numFmtId="0" fontId="2" fillId="0" borderId="11" xfId="0" applyFont="1" applyBorder="1" applyAlignment="1">
      <alignment horizontal="center" vertical="center" wrapText="1"/>
    </xf>
    <xf numFmtId="0" fontId="2" fillId="0" borderId="13" xfId="0" applyFont="1" applyBorder="1" applyAlignment="1">
      <alignment horizontal="center" vertical="center"/>
    </xf>
    <xf numFmtId="164" fontId="0" fillId="0" borderId="0" xfId="0" applyNumberFormat="1" applyBorder="1"/>
    <xf numFmtId="0" fontId="2" fillId="0" borderId="10" xfId="0" applyFont="1" applyBorder="1" applyAlignment="1">
      <alignment horizontal="right" vertical="center" wrapText="1"/>
    </xf>
    <xf numFmtId="0" fontId="2" fillId="0" borderId="10" xfId="0" applyFont="1" applyBorder="1" applyAlignment="1">
      <alignment horizontal="right" vertical="center"/>
    </xf>
    <xf numFmtId="0" fontId="2" fillId="0" borderId="12" xfId="0" applyFont="1" applyBorder="1" applyAlignment="1">
      <alignment horizontal="center" vertical="center"/>
    </xf>
    <xf numFmtId="0" fontId="0" fillId="0" borderId="8" xfId="0" applyBorder="1" applyAlignment="1">
      <alignment horizontal="center" vertical="center"/>
    </xf>
    <xf numFmtId="0" fontId="2" fillId="0" borderId="14" xfId="0" applyFont="1" applyBorder="1" applyAlignment="1">
      <alignment horizontal="center"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5" xfId="0" applyFont="1" applyBorder="1" applyAlignment="1">
      <alignment horizontal="right" vertical="center"/>
    </xf>
    <xf numFmtId="0" fontId="2" fillId="0" borderId="0" xfId="0" applyFont="1" applyBorder="1" applyAlignment="1">
      <alignment horizontal="right" vertical="top" wrapText="1"/>
    </xf>
    <xf numFmtId="0" fontId="2" fillId="0" borderId="16" xfId="0" applyFont="1" applyBorder="1" applyAlignment="1">
      <alignment horizontal="right" vertical="top" wrapText="1"/>
    </xf>
    <xf numFmtId="49" fontId="15" fillId="0" borderId="0" xfId="0" applyNumberFormat="1" applyFont="1" applyBorder="1" applyAlignment="1">
      <alignment horizontal="left" vertical="top" wrapText="1"/>
    </xf>
    <xf numFmtId="49" fontId="5" fillId="2" borderId="11" xfId="0" applyNumberFormat="1" applyFont="1" applyFill="1" applyBorder="1" applyAlignment="1"/>
    <xf numFmtId="0" fontId="0" fillId="0" borderId="0" xfId="0" applyAlignment="1">
      <alignment horizontal="right"/>
    </xf>
    <xf numFmtId="0" fontId="15" fillId="0" borderId="0" xfId="0" applyFont="1" applyAlignment="1">
      <alignment horizontal="right"/>
    </xf>
    <xf numFmtId="0" fontId="21" fillId="0" borderId="0" xfId="0" applyFont="1" applyFill="1" applyBorder="1" applyAlignment="1">
      <alignment vertical="center" wrapText="1"/>
    </xf>
    <xf numFmtId="0" fontId="2" fillId="0" borderId="0" xfId="0" applyFont="1" applyAlignment="1">
      <alignment horizontal="right"/>
    </xf>
    <xf numFmtId="0" fontId="2" fillId="0" borderId="0" xfId="0" applyFont="1" applyFill="1" applyBorder="1" applyAlignment="1">
      <alignment horizontal="right" vertical="center" wrapText="1"/>
    </xf>
    <xf numFmtId="0" fontId="2" fillId="0" borderId="0" xfId="0" applyFont="1" applyFill="1" applyBorder="1" applyAlignment="1">
      <alignment horizontal="left" vertical="top" wrapText="1"/>
    </xf>
    <xf numFmtId="0" fontId="2" fillId="0" borderId="8" xfId="0" applyFont="1" applyBorder="1" applyAlignment="1">
      <alignment horizontal="right" vertical="top" wrapText="1"/>
    </xf>
    <xf numFmtId="0" fontId="2" fillId="0" borderId="14" xfId="0" applyFont="1" applyBorder="1" applyAlignment="1">
      <alignment horizontal="right" vertical="top" wrapText="1"/>
    </xf>
    <xf numFmtId="0" fontId="22" fillId="0" borderId="0" xfId="0" applyFont="1"/>
    <xf numFmtId="0" fontId="22" fillId="0" borderId="0" xfId="0" applyFont="1" applyAlignment="1">
      <alignment horizontal="right"/>
    </xf>
    <xf numFmtId="0" fontId="23" fillId="0" borderId="0" xfId="0" applyFont="1" applyFill="1" applyBorder="1" applyAlignment="1">
      <alignment vertical="center" wrapText="1"/>
    </xf>
    <xf numFmtId="0" fontId="0" fillId="0" borderId="22" xfId="0" applyBorder="1"/>
    <xf numFmtId="0" fontId="9" fillId="0" borderId="29" xfId="0" applyFont="1" applyBorder="1"/>
    <xf numFmtId="0" fontId="6" fillId="0" borderId="29" xfId="0" applyFont="1" applyBorder="1" applyAlignment="1">
      <alignment vertical="top"/>
    </xf>
    <xf numFmtId="0" fontId="4" fillId="0" borderId="29" xfId="0" applyFont="1" applyBorder="1" applyAlignment="1">
      <alignment vertical="top"/>
    </xf>
    <xf numFmtId="0" fontId="4" fillId="0" borderId="29" xfId="0" applyFont="1" applyBorder="1" applyAlignment="1">
      <alignment horizontal="center" vertical="top"/>
    </xf>
    <xf numFmtId="0" fontId="7" fillId="0" borderId="29" xfId="0" applyFont="1" applyBorder="1" applyAlignment="1">
      <alignment horizontal="right"/>
    </xf>
    <xf numFmtId="0" fontId="0" fillId="0" borderId="23" xfId="0" applyBorder="1"/>
    <xf numFmtId="0" fontId="0" fillId="0" borderId="24" xfId="0" applyBorder="1"/>
    <xf numFmtId="0" fontId="0" fillId="0" borderId="0" xfId="0" applyFont="1" applyFill="1" applyBorder="1"/>
    <xf numFmtId="0" fontId="0" fillId="0" borderId="25" xfId="0" applyBorder="1"/>
    <xf numFmtId="0" fontId="0" fillId="0" borderId="0" xfId="0" applyBorder="1" applyAlignment="1">
      <alignment vertical="top"/>
    </xf>
    <xf numFmtId="0" fontId="0" fillId="0" borderId="24" xfId="0" applyFill="1" applyBorder="1"/>
    <xf numFmtId="0" fontId="0" fillId="0" borderId="25" xfId="0" applyFill="1" applyBorder="1"/>
    <xf numFmtId="0" fontId="0" fillId="0" borderId="18" xfId="0" applyBorder="1"/>
    <xf numFmtId="0" fontId="0" fillId="0" borderId="19" xfId="0" applyBorder="1"/>
    <xf numFmtId="0" fontId="0" fillId="0" borderId="26" xfId="0" applyBorder="1"/>
    <xf numFmtId="0" fontId="5" fillId="0" borderId="0" xfId="0" applyFont="1" applyFill="1" applyBorder="1" applyAlignment="1">
      <alignment horizontal="right"/>
    </xf>
    <xf numFmtId="1" fontId="5" fillId="2" borderId="11" xfId="0" applyNumberFormat="1" applyFont="1" applyFill="1" applyBorder="1" applyAlignment="1">
      <alignment horizontal="right" vertical="top" wrapText="1"/>
    </xf>
    <xf numFmtId="0" fontId="19" fillId="5" borderId="3" xfId="0" applyFont="1" applyFill="1" applyBorder="1" applyAlignment="1">
      <alignment vertical="center" wrapText="1"/>
    </xf>
    <xf numFmtId="0" fontId="19" fillId="3" borderId="3" xfId="0" applyFont="1" applyFill="1" applyBorder="1" applyAlignment="1">
      <alignment vertical="center" wrapText="1"/>
    </xf>
    <xf numFmtId="0" fontId="2" fillId="0" borderId="5" xfId="0" applyFont="1" applyBorder="1" applyAlignment="1">
      <alignment horizontal="center" vertical="top" wrapText="1"/>
    </xf>
    <xf numFmtId="0" fontId="13" fillId="4" borderId="1" xfId="0" applyFont="1" applyFill="1" applyBorder="1" applyAlignment="1">
      <alignment horizontal="left" vertical="center"/>
    </xf>
    <xf numFmtId="0" fontId="13" fillId="4" borderId="9" xfId="0" applyFont="1" applyFill="1" applyBorder="1" applyAlignment="1">
      <alignment vertical="center"/>
    </xf>
    <xf numFmtId="9" fontId="13" fillId="4" borderId="9" xfId="0" applyNumberFormat="1" applyFont="1" applyFill="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xf numFmtId="0" fontId="18" fillId="3" borderId="1" xfId="0" applyFont="1" applyFill="1" applyBorder="1" applyAlignment="1">
      <alignment vertical="center" wrapText="1"/>
    </xf>
    <xf numFmtId="0" fontId="18" fillId="3" borderId="9" xfId="0" applyFont="1" applyFill="1" applyBorder="1" applyAlignment="1">
      <alignment vertical="center" wrapText="1"/>
    </xf>
    <xf numFmtId="0" fontId="18" fillId="3" borderId="17" xfId="0" applyFont="1" applyFill="1" applyBorder="1" applyAlignment="1">
      <alignment vertical="center" wrapText="1"/>
    </xf>
    <xf numFmtId="0" fontId="11" fillId="2" borderId="1" xfId="0" applyFont="1" applyFill="1" applyBorder="1" applyAlignment="1">
      <alignment horizontal="left" vertical="center"/>
    </xf>
    <xf numFmtId="0" fontId="11" fillId="2" borderId="30" xfId="0" applyFont="1" applyFill="1" applyBorder="1" applyAlignment="1">
      <alignment horizontal="left" vertical="center"/>
    </xf>
    <xf numFmtId="0" fontId="11" fillId="2" borderId="9" xfId="0" applyFont="1" applyFill="1" applyBorder="1" applyAlignment="1">
      <alignment horizontal="left" vertical="center"/>
    </xf>
    <xf numFmtId="0" fontId="11" fillId="2" borderId="9" xfId="0" applyFont="1" applyFill="1" applyBorder="1" applyAlignment="1">
      <alignment horizontal="right" vertical="center"/>
    </xf>
    <xf numFmtId="0" fontId="11" fillId="2" borderId="9" xfId="0" applyFont="1" applyFill="1" applyBorder="1" applyAlignment="1">
      <alignment horizontal="center" vertical="center"/>
    </xf>
    <xf numFmtId="0" fontId="17" fillId="2" borderId="2" xfId="0" applyFont="1" applyFill="1" applyBorder="1" applyAlignment="1">
      <alignment horizontal="center" vertical="center"/>
    </xf>
    <xf numFmtId="1" fontId="13" fillId="4" borderId="17" xfId="0" applyNumberFormat="1" applyFont="1" applyFill="1" applyBorder="1" applyAlignment="1">
      <alignment horizontal="center" vertical="center"/>
    </xf>
    <xf numFmtId="0" fontId="9" fillId="3" borderId="4" xfId="0" applyFont="1" applyFill="1" applyBorder="1" applyAlignment="1">
      <alignment horizontal="left" vertical="center"/>
    </xf>
    <xf numFmtId="0" fontId="9" fillId="3" borderId="15" xfId="0" applyFont="1" applyFill="1" applyBorder="1" applyAlignment="1">
      <alignment horizontal="right" vertical="center"/>
    </xf>
    <xf numFmtId="0" fontId="9" fillId="3" borderId="15" xfId="0" applyFont="1" applyFill="1" applyBorder="1" applyAlignment="1">
      <alignment horizontal="center" vertical="center"/>
    </xf>
    <xf numFmtId="0" fontId="9" fillId="3" borderId="3" xfId="0" applyFont="1" applyFill="1" applyBorder="1" applyAlignment="1">
      <alignment horizontal="center" vertical="center"/>
    </xf>
    <xf numFmtId="49" fontId="2" fillId="0" borderId="7" xfId="0" applyNumberFormat="1" applyFont="1" applyBorder="1" applyAlignment="1">
      <alignment horizontal="left" vertical="top" wrapText="1"/>
    </xf>
    <xf numFmtId="49" fontId="2" fillId="0" borderId="6" xfId="0" applyNumberFormat="1" applyFont="1" applyBorder="1"/>
    <xf numFmtId="0" fontId="11" fillId="2" borderId="13" xfId="0" applyFont="1" applyFill="1" applyBorder="1" applyAlignment="1">
      <alignment horizontal="left" vertical="center"/>
    </xf>
    <xf numFmtId="0" fontId="11" fillId="2" borderId="31" xfId="0" applyFont="1" applyFill="1" applyBorder="1" applyAlignment="1">
      <alignment horizontal="left" vertical="center"/>
    </xf>
    <xf numFmtId="49" fontId="3" fillId="0" borderId="12" xfId="0" applyNumberFormat="1" applyFont="1" applyBorder="1" applyAlignment="1">
      <alignment horizontal="left" vertical="top" wrapText="1"/>
    </xf>
    <xf numFmtId="49" fontId="3" fillId="0" borderId="8" xfId="0" applyNumberFormat="1" applyFont="1" applyBorder="1" applyAlignment="1">
      <alignment horizontal="left" vertical="top" wrapText="1"/>
    </xf>
    <xf numFmtId="49" fontId="3" fillId="0" borderId="14" xfId="0" applyNumberFormat="1" applyFont="1" applyBorder="1" applyAlignment="1">
      <alignment horizontal="left" vertical="top" wrapText="1"/>
    </xf>
    <xf numFmtId="49" fontId="3" fillId="0" borderId="5" xfId="0" applyNumberFormat="1" applyFont="1" applyBorder="1" applyAlignment="1">
      <alignment horizontal="left" vertical="top" wrapText="1"/>
    </xf>
    <xf numFmtId="0" fontId="2" fillId="0" borderId="8" xfId="0" applyFont="1" applyFill="1" applyBorder="1" applyAlignment="1">
      <alignment vertical="top" wrapText="1"/>
    </xf>
    <xf numFmtId="0" fontId="2" fillId="0" borderId="8" xfId="0" applyFont="1" applyBorder="1" applyAlignment="1">
      <alignment horizontal="right" vertical="top" wrapText="1"/>
    </xf>
    <xf numFmtId="0" fontId="2" fillId="0" borderId="14" xfId="0" applyFont="1" applyBorder="1" applyAlignment="1">
      <alignment horizontal="right" vertical="top" wrapText="1"/>
    </xf>
    <xf numFmtId="0" fontId="1" fillId="0" borderId="0" xfId="3" applyBorder="1" applyAlignment="1">
      <alignment horizontal="right" vertical="top" wrapText="1"/>
    </xf>
    <xf numFmtId="0" fontId="2" fillId="0" borderId="11" xfId="0" applyFont="1" applyBorder="1" applyAlignment="1">
      <alignment horizontal="left" vertical="top"/>
    </xf>
    <xf numFmtId="0" fontId="0" fillId="0" borderId="13" xfId="0" applyBorder="1" applyAlignment="1">
      <alignment horizontal="left" vertical="top"/>
    </xf>
    <xf numFmtId="0" fontId="2" fillId="0" borderId="12" xfId="0" applyFont="1" applyBorder="1" applyAlignment="1">
      <alignment horizontal="left" vertical="top" wrapText="1"/>
    </xf>
    <xf numFmtId="0" fontId="2" fillId="0" borderId="14" xfId="0" applyFont="1" applyBorder="1" applyAlignment="1">
      <alignment horizontal="left" vertical="top" wrapText="1"/>
    </xf>
    <xf numFmtId="0" fontId="2" fillId="0" borderId="8" xfId="0" applyFont="1" applyBorder="1" applyAlignment="1">
      <alignment horizontal="right" vertical="top" wrapText="1"/>
    </xf>
    <xf numFmtId="0" fontId="2" fillId="0" borderId="14" xfId="0" applyFont="1" applyBorder="1" applyAlignment="1">
      <alignment horizontal="right" vertical="top" wrapText="1"/>
    </xf>
    <xf numFmtId="0" fontId="0" fillId="3" borderId="6" xfId="0" applyFill="1" applyBorder="1" applyAlignment="1">
      <alignment horizontal="center"/>
    </xf>
    <xf numFmtId="0" fontId="0" fillId="3" borderId="5" xfId="0" applyFill="1" applyBorder="1" applyAlignment="1">
      <alignment horizontal="center"/>
    </xf>
    <xf numFmtId="0" fontId="9" fillId="3" borderId="22" xfId="0" applyFont="1" applyFill="1" applyBorder="1" applyAlignment="1">
      <alignment horizontal="right" vertical="center"/>
    </xf>
    <xf numFmtId="0" fontId="9" fillId="3" borderId="24" xfId="0" applyFont="1" applyFill="1" applyBorder="1" applyAlignment="1">
      <alignment horizontal="right" vertical="center"/>
    </xf>
    <xf numFmtId="0" fontId="9" fillId="3" borderId="18" xfId="0" applyFont="1" applyFill="1" applyBorder="1" applyAlignment="1">
      <alignment horizontal="right" vertical="center"/>
    </xf>
    <xf numFmtId="0" fontId="2" fillId="3" borderId="23" xfId="0" applyFont="1" applyFill="1" applyBorder="1" applyAlignment="1">
      <alignment horizontal="center"/>
    </xf>
    <xf numFmtId="0" fontId="2" fillId="3" borderId="25" xfId="0" applyFont="1" applyFill="1" applyBorder="1" applyAlignment="1">
      <alignment horizontal="center"/>
    </xf>
    <xf numFmtId="0" fontId="2" fillId="3" borderId="26" xfId="0" applyFont="1" applyFill="1" applyBorder="1" applyAlignment="1">
      <alignment horizontal="center"/>
    </xf>
    <xf numFmtId="0" fontId="9" fillId="3" borderId="27" xfId="0" applyFont="1" applyFill="1" applyBorder="1" applyAlignment="1">
      <alignment horizontal="center" vertical="center"/>
    </xf>
    <xf numFmtId="0" fontId="9" fillId="3" borderId="28" xfId="0" applyFont="1" applyFill="1" applyBorder="1" applyAlignment="1">
      <alignment horizontal="center" vertical="center"/>
    </xf>
    <xf numFmtId="0" fontId="9" fillId="3" borderId="20" xfId="0" applyFont="1" applyFill="1" applyBorder="1" applyAlignment="1">
      <alignment horizontal="center" vertical="center"/>
    </xf>
    <xf numFmtId="49" fontId="2" fillId="0" borderId="21" xfId="0" applyNumberFormat="1" applyFont="1" applyBorder="1" applyAlignment="1">
      <alignment horizontal="left" vertical="top" wrapText="1" readingOrder="1"/>
    </xf>
    <xf numFmtId="49" fontId="2" fillId="0" borderId="0" xfId="0" applyNumberFormat="1" applyFont="1" applyBorder="1" applyAlignment="1">
      <alignment horizontal="left" vertical="top" wrapText="1" readingOrder="1"/>
    </xf>
    <xf numFmtId="49" fontId="2" fillId="0" borderId="16" xfId="0" applyNumberFormat="1" applyFont="1" applyBorder="1" applyAlignment="1">
      <alignment horizontal="left" vertical="top" wrapText="1" readingOrder="1"/>
    </xf>
    <xf numFmtId="0" fontId="5" fillId="2" borderId="21" xfId="0" applyFont="1" applyFill="1" applyBorder="1" applyAlignment="1">
      <alignment horizontal="left" vertical="center" wrapText="1"/>
    </xf>
    <xf numFmtId="0" fontId="2" fillId="0" borderId="8" xfId="0" applyFont="1" applyBorder="1" applyAlignment="1">
      <alignment horizontal="left" vertical="top" wrapText="1"/>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8" xfId="0" applyFont="1" applyFill="1" applyBorder="1" applyAlignment="1">
      <alignment horizontal="center" vertical="center"/>
    </xf>
    <xf numFmtId="0" fontId="12" fillId="3" borderId="14" xfId="0" applyFont="1" applyFill="1" applyBorder="1" applyAlignment="1">
      <alignment horizontal="center" vertical="center"/>
    </xf>
    <xf numFmtId="0" fontId="2" fillId="0" borderId="0" xfId="0" applyFont="1" applyFill="1" applyBorder="1" applyAlignment="1">
      <alignment horizontal="right" vertical="center" wrapText="1"/>
    </xf>
    <xf numFmtId="0" fontId="2" fillId="0" borderId="1" xfId="0" applyFont="1" applyBorder="1" applyAlignment="1">
      <alignment horizontal="center" vertical="top" wrapText="1"/>
    </xf>
    <xf numFmtId="0" fontId="3" fillId="3" borderId="8"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7"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5" fillId="2" borderId="9" xfId="0" applyFont="1" applyFill="1" applyBorder="1" applyAlignment="1">
      <alignment horizontal="left" vertical="center" wrapText="1"/>
    </xf>
    <xf numFmtId="49" fontId="2" fillId="0" borderId="11" xfId="0" applyNumberFormat="1" applyFont="1" applyBorder="1" applyAlignment="1">
      <alignment horizontal="left" vertical="top"/>
    </xf>
    <xf numFmtId="49" fontId="0" fillId="0" borderId="10" xfId="0" applyNumberFormat="1" applyBorder="1" applyAlignment="1">
      <alignment horizontal="left" vertical="top"/>
    </xf>
    <xf numFmtId="49" fontId="0" fillId="0" borderId="13" xfId="0" applyNumberFormat="1" applyBorder="1" applyAlignment="1">
      <alignment horizontal="left" vertical="top"/>
    </xf>
    <xf numFmtId="49" fontId="0" fillId="0" borderId="11" xfId="0" applyNumberFormat="1" applyBorder="1" applyAlignment="1">
      <alignment horizontal="left" vertical="top"/>
    </xf>
    <xf numFmtId="0" fontId="2" fillId="0" borderId="1" xfId="0" applyFont="1" applyBorder="1" applyAlignment="1">
      <alignment horizontal="left" vertical="top"/>
    </xf>
    <xf numFmtId="0" fontId="0" fillId="0" borderId="1" xfId="0" applyBorder="1" applyAlignment="1">
      <alignment horizontal="left" vertical="top"/>
    </xf>
    <xf numFmtId="0" fontId="0" fillId="3" borderId="12" xfId="0" applyFill="1" applyBorder="1" applyAlignment="1">
      <alignment horizontal="center" vertical="center"/>
    </xf>
    <xf numFmtId="0" fontId="0" fillId="3" borderId="8" xfId="0" applyFill="1" applyBorder="1" applyAlignment="1">
      <alignment horizontal="center" vertical="center"/>
    </xf>
    <xf numFmtId="0" fontId="0" fillId="3" borderId="14" xfId="0" applyFill="1" applyBorder="1" applyAlignment="1">
      <alignment horizontal="center" vertical="center"/>
    </xf>
    <xf numFmtId="0" fontId="2" fillId="0" borderId="1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21"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xf numFmtId="0" fontId="0" fillId="0" borderId="10" xfId="0" applyBorder="1" applyAlignment="1">
      <alignment horizontal="left" vertical="top"/>
    </xf>
    <xf numFmtId="49" fontId="2" fillId="0" borderId="10" xfId="0" applyNumberFormat="1" applyFont="1" applyBorder="1" applyAlignment="1">
      <alignment horizontal="left" vertical="top"/>
    </xf>
    <xf numFmtId="0" fontId="2" fillId="5" borderId="12" xfId="0" applyFont="1" applyFill="1" applyBorder="1" applyAlignment="1" applyProtection="1">
      <alignment horizontal="left" vertical="center" wrapText="1"/>
      <protection locked="0"/>
    </xf>
    <xf numFmtId="0" fontId="2" fillId="5" borderId="8" xfId="0" applyFont="1" applyFill="1" applyBorder="1" applyAlignment="1" applyProtection="1">
      <alignment horizontal="left" vertical="center" wrapText="1"/>
      <protection locked="0"/>
    </xf>
    <xf numFmtId="0" fontId="2" fillId="5" borderId="14" xfId="0" applyFont="1" applyFill="1" applyBorder="1" applyAlignment="1" applyProtection="1">
      <alignment horizontal="left" vertical="center" wrapText="1"/>
      <protection locked="0"/>
    </xf>
    <xf numFmtId="0" fontId="2" fillId="5" borderId="5" xfId="0" applyFont="1" applyFill="1" applyBorder="1" applyAlignment="1" applyProtection="1">
      <alignment horizontal="right" vertical="top" wrapText="1"/>
      <protection locked="0"/>
    </xf>
    <xf numFmtId="0" fontId="2" fillId="5" borderId="2" xfId="0" applyFont="1" applyFill="1" applyBorder="1" applyAlignment="1" applyProtection="1">
      <alignment horizontal="right" vertical="top" wrapText="1"/>
      <protection locked="0"/>
    </xf>
    <xf numFmtId="0" fontId="2" fillId="5" borderId="13" xfId="0" applyFont="1" applyFill="1" applyBorder="1" applyAlignment="1" applyProtection="1">
      <alignment horizontal="right" vertical="top" wrapText="1"/>
      <protection locked="0"/>
    </xf>
    <xf numFmtId="0" fontId="2" fillId="5" borderId="1" xfId="0" applyFont="1" applyFill="1" applyBorder="1" applyAlignment="1" applyProtection="1">
      <alignment horizontal="right" vertical="top" wrapText="1"/>
      <protection locked="0"/>
    </xf>
    <xf numFmtId="0" fontId="3" fillId="5" borderId="12" xfId="0" applyFont="1" applyFill="1" applyBorder="1" applyAlignment="1" applyProtection="1">
      <alignment horizontal="center" vertical="top" wrapText="1"/>
      <protection locked="0"/>
    </xf>
    <xf numFmtId="0" fontId="3" fillId="5" borderId="14" xfId="0" applyFont="1" applyFill="1" applyBorder="1" applyAlignment="1" applyProtection="1">
      <alignment horizontal="center" vertical="top" wrapText="1"/>
      <protection locked="0"/>
    </xf>
    <xf numFmtId="0" fontId="2" fillId="5" borderId="8" xfId="0" applyFont="1" applyFill="1" applyBorder="1" applyAlignment="1" applyProtection="1">
      <alignment vertical="top" wrapText="1"/>
      <protection locked="0"/>
    </xf>
    <xf numFmtId="0" fontId="2" fillId="5" borderId="12" xfId="0" applyFont="1" applyFill="1" applyBorder="1" applyAlignment="1" applyProtection="1">
      <alignment vertical="top" wrapText="1"/>
      <protection locked="0"/>
    </xf>
    <xf numFmtId="0" fontId="2" fillId="5" borderId="14" xfId="0" applyFont="1" applyFill="1" applyBorder="1" applyAlignment="1" applyProtection="1">
      <alignment vertical="top" wrapText="1"/>
      <protection locked="0"/>
    </xf>
  </cellXfs>
  <cellStyles count="4">
    <cellStyle name="Prozent" xfId="2" builtinId="5"/>
    <cellStyle name="Standard" xfId="0" builtinId="0"/>
    <cellStyle name="Standard 2" xfId="3" xr:uid="{00000000-0005-0000-0000-00002F00000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515473</xdr:colOff>
      <xdr:row>1</xdr:row>
      <xdr:rowOff>100852</xdr:rowOff>
    </xdr:from>
    <xdr:to>
      <xdr:col>7</xdr:col>
      <xdr:colOff>30466</xdr:colOff>
      <xdr:row>4</xdr:row>
      <xdr:rowOff>110802</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56797" y="291352"/>
          <a:ext cx="949345" cy="5814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99"/>
  <sheetViews>
    <sheetView tabSelected="1" topLeftCell="A46" zoomScale="98" zoomScaleNormal="98" zoomScalePageLayoutView="85" workbookViewId="0">
      <selection activeCell="D73" sqref="D73"/>
    </sheetView>
  </sheetViews>
  <sheetFormatPr baseColWidth="10" defaultRowHeight="15" x14ac:dyDescent="0.25"/>
  <cols>
    <col min="1" max="1" width="2.5703125" customWidth="1"/>
    <col min="2" max="2" width="3.5703125" customWidth="1"/>
    <col min="3" max="3" width="77.140625" customWidth="1"/>
    <col min="4" max="4" width="42" customWidth="1"/>
    <col min="5" max="5" width="43.85546875" customWidth="1"/>
    <col min="6" max="6" width="9.140625" customWidth="1"/>
    <col min="7" max="7" width="11.5703125" customWidth="1"/>
    <col min="8" max="8" width="2.28515625" customWidth="1"/>
    <col min="9" max="9" width="8.140625" customWidth="1"/>
    <col min="10" max="10" width="18.28515625" customWidth="1"/>
    <col min="11" max="11" width="11.42578125" customWidth="1"/>
    <col min="12" max="12" width="20.140625" customWidth="1"/>
    <col min="13" max="13" width="19.5703125" customWidth="1"/>
    <col min="14" max="14" width="14.85546875" customWidth="1"/>
    <col min="15" max="15" width="12.7109375" customWidth="1"/>
    <col min="16" max="16" width="20.140625" customWidth="1"/>
    <col min="17" max="17" width="19.42578125" customWidth="1"/>
  </cols>
  <sheetData>
    <row r="1" spans="1:27" ht="18.75" x14ac:dyDescent="0.3">
      <c r="A1" s="98"/>
      <c r="B1" s="99" t="s">
        <v>71</v>
      </c>
      <c r="C1" s="100"/>
      <c r="D1" s="101"/>
      <c r="E1" s="102"/>
      <c r="F1" s="101"/>
      <c r="G1" s="103" t="s">
        <v>0</v>
      </c>
      <c r="H1" s="104"/>
      <c r="L1" s="87"/>
      <c r="M1" s="87"/>
      <c r="O1" s="1"/>
      <c r="P1" s="1"/>
      <c r="Q1" s="1"/>
    </row>
    <row r="2" spans="1:27" x14ac:dyDescent="0.25">
      <c r="A2" s="105"/>
      <c r="B2" s="106" t="s">
        <v>16</v>
      </c>
      <c r="C2" s="24"/>
      <c r="D2" s="11"/>
      <c r="E2" s="4"/>
      <c r="F2" s="9"/>
      <c r="G2" s="9"/>
      <c r="H2" s="107"/>
      <c r="O2" s="87"/>
      <c r="P2" s="88"/>
      <c r="Q2" s="96"/>
    </row>
    <row r="3" spans="1:27" x14ac:dyDescent="0.25">
      <c r="A3" s="105"/>
      <c r="B3" s="4" t="s">
        <v>72</v>
      </c>
      <c r="C3" s="9"/>
      <c r="D3" s="4"/>
      <c r="E3" s="4"/>
      <c r="F3" s="9"/>
      <c r="G3" s="9"/>
      <c r="H3" s="107"/>
      <c r="O3" s="90"/>
      <c r="P3" s="88"/>
      <c r="Q3" s="96"/>
    </row>
    <row r="4" spans="1:27" x14ac:dyDescent="0.25">
      <c r="A4" s="105"/>
      <c r="B4" s="108" t="s">
        <v>70</v>
      </c>
      <c r="C4" s="4"/>
      <c r="D4" s="4"/>
      <c r="E4" s="4"/>
      <c r="F4" s="4"/>
      <c r="G4" s="4"/>
      <c r="H4" s="107"/>
      <c r="O4" s="87"/>
      <c r="P4" s="88"/>
      <c r="Q4" s="96"/>
    </row>
    <row r="5" spans="1:27" x14ac:dyDescent="0.25">
      <c r="A5" s="105"/>
      <c r="B5" s="8"/>
      <c r="C5" s="8"/>
      <c r="D5" s="8"/>
      <c r="E5" s="8"/>
      <c r="F5" s="8"/>
      <c r="G5" s="8"/>
      <c r="H5" s="107"/>
      <c r="P5" s="35"/>
    </row>
    <row r="6" spans="1:27" ht="22.5" customHeight="1" x14ac:dyDescent="0.25">
      <c r="A6" s="105"/>
      <c r="B6" s="126"/>
      <c r="C6" s="127" t="s">
        <v>12</v>
      </c>
      <c r="D6" s="127" t="s">
        <v>7</v>
      </c>
      <c r="E6" s="127" t="s">
        <v>2</v>
      </c>
      <c r="F6" s="127"/>
      <c r="G6" s="128" t="s">
        <v>3</v>
      </c>
      <c r="H6" s="107"/>
      <c r="K6" s="23"/>
    </row>
    <row r="7" spans="1:27" x14ac:dyDescent="0.25">
      <c r="A7" s="105"/>
      <c r="B7" s="36"/>
      <c r="C7" s="8"/>
      <c r="D7" s="8"/>
      <c r="E7" s="8"/>
      <c r="F7" s="8"/>
      <c r="G7" s="125"/>
      <c r="H7" s="107"/>
    </row>
    <row r="8" spans="1:27" ht="15.75" x14ac:dyDescent="0.25">
      <c r="A8" s="105"/>
      <c r="B8" s="119">
        <v>1</v>
      </c>
      <c r="C8" s="120" t="s">
        <v>21</v>
      </c>
      <c r="D8" s="120"/>
      <c r="E8" s="121"/>
      <c r="F8" s="121">
        <v>0.6</v>
      </c>
      <c r="G8" s="135" t="s">
        <v>20</v>
      </c>
      <c r="H8" s="107"/>
      <c r="K8" s="23"/>
      <c r="L8" s="23"/>
      <c r="M8" s="23"/>
      <c r="N8" s="23"/>
      <c r="R8" s="23"/>
      <c r="S8" s="23"/>
      <c r="T8" s="23"/>
      <c r="U8" s="23"/>
      <c r="X8" s="23"/>
      <c r="Y8" s="23"/>
      <c r="Z8" s="23"/>
      <c r="AA8" s="23"/>
    </row>
    <row r="9" spans="1:27" ht="15" customHeight="1" x14ac:dyDescent="0.25">
      <c r="A9" s="105"/>
      <c r="B9" s="47" t="s">
        <v>6</v>
      </c>
      <c r="C9" s="44" t="s">
        <v>53</v>
      </c>
      <c r="D9" s="44"/>
      <c r="E9" s="48"/>
      <c r="F9" s="64"/>
      <c r="G9" s="49"/>
      <c r="H9" s="107"/>
      <c r="I9" s="3"/>
      <c r="J9" s="3"/>
      <c r="K9" s="2"/>
      <c r="L9" s="2"/>
      <c r="M9" s="2"/>
      <c r="N9" s="2"/>
      <c r="X9" s="2"/>
      <c r="Y9" s="2"/>
      <c r="Z9" s="2"/>
      <c r="AA9" s="2"/>
    </row>
    <row r="10" spans="1:27" ht="15" customHeight="1" x14ac:dyDescent="0.25">
      <c r="A10" s="105"/>
      <c r="B10" s="194"/>
      <c r="C10" s="141" t="s">
        <v>50</v>
      </c>
      <c r="D10" s="207"/>
      <c r="E10" s="199" t="s">
        <v>81</v>
      </c>
      <c r="F10" s="186" t="s">
        <v>69</v>
      </c>
      <c r="G10" s="196"/>
      <c r="H10" s="107"/>
    </row>
    <row r="11" spans="1:27" x14ac:dyDescent="0.25">
      <c r="A11" s="105"/>
      <c r="B11" s="153"/>
      <c r="C11" s="140" t="s">
        <v>45</v>
      </c>
      <c r="D11" s="208"/>
      <c r="E11" s="200"/>
      <c r="F11" s="187"/>
      <c r="G11" s="197"/>
      <c r="H11" s="107"/>
    </row>
    <row r="12" spans="1:27" x14ac:dyDescent="0.25">
      <c r="A12" s="105"/>
      <c r="B12" s="153"/>
      <c r="C12" s="140" t="s">
        <v>47</v>
      </c>
      <c r="D12" s="208"/>
      <c r="E12" s="200"/>
      <c r="F12" s="187"/>
      <c r="G12" s="197"/>
      <c r="H12" s="107"/>
    </row>
    <row r="13" spans="1:27" x14ac:dyDescent="0.25">
      <c r="A13" s="105"/>
      <c r="B13" s="153"/>
      <c r="C13" s="140" t="s">
        <v>46</v>
      </c>
      <c r="D13" s="208"/>
      <c r="E13" s="200"/>
      <c r="F13" s="187"/>
      <c r="G13" s="197"/>
      <c r="H13" s="107"/>
    </row>
    <row r="14" spans="1:27" x14ac:dyDescent="0.25">
      <c r="A14" s="105"/>
      <c r="B14" s="195"/>
      <c r="C14" s="147" t="s">
        <v>49</v>
      </c>
      <c r="D14" s="209"/>
      <c r="E14" s="201"/>
      <c r="F14" s="188"/>
      <c r="G14" s="198"/>
      <c r="H14" s="107"/>
    </row>
    <row r="15" spans="1:27" s="28" customFormat="1" ht="19.5" customHeight="1" x14ac:dyDescent="0.25">
      <c r="A15" s="109"/>
      <c r="B15" s="53"/>
      <c r="C15" s="92"/>
      <c r="D15" s="50"/>
      <c r="E15" s="50"/>
      <c r="F15" s="51"/>
      <c r="G15" s="52"/>
      <c r="H15" s="110"/>
    </row>
    <row r="16" spans="1:27" ht="29.25" customHeight="1" x14ac:dyDescent="0.25">
      <c r="A16" s="105"/>
      <c r="B16" s="129" t="s">
        <v>52</v>
      </c>
      <c r="C16" s="130"/>
      <c r="D16" s="131"/>
      <c r="E16" s="132" t="s">
        <v>36</v>
      </c>
      <c r="F16" s="133">
        <v>600</v>
      </c>
      <c r="G16" s="134">
        <f>G10</f>
        <v>0</v>
      </c>
      <c r="H16" s="107"/>
    </row>
    <row r="17" spans="1:27" s="28" customFormat="1" ht="15.75" x14ac:dyDescent="0.25">
      <c r="A17" s="109"/>
      <c r="B17" s="61"/>
      <c r="C17" s="25"/>
      <c r="D17" s="25"/>
      <c r="E17" s="26"/>
      <c r="F17" s="25"/>
      <c r="G17" s="62"/>
      <c r="H17" s="110"/>
    </row>
    <row r="18" spans="1:27" ht="15.75" x14ac:dyDescent="0.25">
      <c r="A18" s="105"/>
      <c r="B18" s="119">
        <v>2</v>
      </c>
      <c r="C18" s="120" t="s">
        <v>22</v>
      </c>
      <c r="D18" s="120"/>
      <c r="E18" s="121"/>
      <c r="F18" s="121">
        <v>0.1</v>
      </c>
      <c r="G18" s="135" t="s">
        <v>51</v>
      </c>
      <c r="H18" s="107"/>
      <c r="K18" s="23"/>
      <c r="L18" s="23"/>
      <c r="M18" s="23"/>
      <c r="N18" s="23"/>
      <c r="X18" s="23"/>
      <c r="Y18" s="23"/>
      <c r="Z18" s="23"/>
      <c r="AA18" s="23"/>
    </row>
    <row r="19" spans="1:27" ht="15" customHeight="1" x14ac:dyDescent="0.25">
      <c r="A19" s="105"/>
      <c r="B19" s="55" t="s">
        <v>8</v>
      </c>
      <c r="C19" s="44" t="s">
        <v>18</v>
      </c>
      <c r="D19" s="44"/>
      <c r="E19" s="48"/>
      <c r="F19" s="64"/>
      <c r="G19" s="49"/>
      <c r="H19" s="107"/>
      <c r="I19" s="3"/>
      <c r="J19" s="3"/>
      <c r="K19" s="2"/>
      <c r="L19" s="2"/>
      <c r="M19" s="2"/>
      <c r="N19" s="2"/>
      <c r="X19" s="2"/>
      <c r="Y19" s="2"/>
      <c r="Z19" s="2"/>
      <c r="AA19" s="2"/>
    </row>
    <row r="20" spans="1:27" ht="15" customHeight="1" x14ac:dyDescent="0.25">
      <c r="A20" s="105"/>
      <c r="B20" s="36"/>
      <c r="C20" s="5">
        <v>2022</v>
      </c>
      <c r="D20" s="210"/>
      <c r="E20" s="181" t="s">
        <v>67</v>
      </c>
      <c r="F20" s="15"/>
      <c r="G20" s="182"/>
      <c r="H20" s="107"/>
      <c r="I20" s="6"/>
      <c r="J20" s="6"/>
    </row>
    <row r="21" spans="1:27" x14ac:dyDescent="0.25">
      <c r="A21" s="105"/>
      <c r="B21" s="36"/>
      <c r="C21" s="5">
        <v>2023</v>
      </c>
      <c r="D21" s="211"/>
      <c r="E21" s="181"/>
      <c r="F21" s="17" t="s">
        <v>14</v>
      </c>
      <c r="G21" s="182"/>
      <c r="H21" s="107"/>
      <c r="I21" s="7"/>
      <c r="J21" s="7"/>
    </row>
    <row r="22" spans="1:27" x14ac:dyDescent="0.25">
      <c r="A22" s="105"/>
      <c r="B22" s="36"/>
      <c r="C22" s="5">
        <v>2024</v>
      </c>
      <c r="D22" s="211"/>
      <c r="E22" s="181"/>
      <c r="F22" s="16">
        <v>50</v>
      </c>
      <c r="G22" s="182"/>
      <c r="H22" s="107"/>
      <c r="I22" s="7"/>
      <c r="J22" s="7"/>
    </row>
    <row r="23" spans="1:27" ht="33" customHeight="1" x14ac:dyDescent="0.25">
      <c r="A23" s="105"/>
      <c r="B23" s="37"/>
      <c r="C23" s="39" t="s">
        <v>1</v>
      </c>
      <c r="D23" s="12" t="e">
        <f>AVERAGE(D20:D22)</f>
        <v>#DIV/0!</v>
      </c>
      <c r="E23" s="181"/>
      <c r="F23" s="118" t="s">
        <v>5</v>
      </c>
      <c r="G23" s="183"/>
      <c r="H23" s="107"/>
      <c r="I23" s="7"/>
      <c r="J23" s="7"/>
    </row>
    <row r="24" spans="1:27" x14ac:dyDescent="0.25">
      <c r="A24" s="105"/>
      <c r="B24" s="36"/>
      <c r="C24" s="4"/>
      <c r="D24" s="4"/>
      <c r="E24" s="11"/>
      <c r="F24" s="8"/>
      <c r="G24" s="38"/>
      <c r="H24" s="107"/>
      <c r="I24" s="74"/>
      <c r="J24" s="74"/>
    </row>
    <row r="25" spans="1:27" ht="15" customHeight="1" x14ac:dyDescent="0.25">
      <c r="A25" s="105"/>
      <c r="B25" s="55" t="s">
        <v>17</v>
      </c>
      <c r="C25" s="44" t="s">
        <v>9</v>
      </c>
      <c r="D25" s="44"/>
      <c r="E25" s="64"/>
      <c r="F25" s="48"/>
      <c r="G25" s="49"/>
      <c r="H25" s="107"/>
      <c r="I25" s="180"/>
      <c r="J25" s="91"/>
    </row>
    <row r="26" spans="1:27" ht="15" customHeight="1" x14ac:dyDescent="0.25">
      <c r="A26" s="105"/>
      <c r="B26" s="36"/>
      <c r="C26" s="10" t="s">
        <v>10</v>
      </c>
      <c r="D26" s="212"/>
      <c r="E26" s="185" t="s">
        <v>68</v>
      </c>
      <c r="F26" s="70" t="s">
        <v>14</v>
      </c>
      <c r="G26" s="184"/>
      <c r="H26" s="107"/>
      <c r="I26" s="180"/>
      <c r="J26" s="91"/>
    </row>
    <row r="27" spans="1:27" x14ac:dyDescent="0.25">
      <c r="A27" s="105"/>
      <c r="B27" s="36"/>
      <c r="C27" s="10" t="s">
        <v>11</v>
      </c>
      <c r="D27" s="213"/>
      <c r="E27" s="185"/>
      <c r="F27" s="69">
        <v>50</v>
      </c>
      <c r="G27" s="184"/>
      <c r="H27" s="107"/>
      <c r="I27" s="180"/>
      <c r="J27" s="91"/>
    </row>
    <row r="28" spans="1:27" x14ac:dyDescent="0.25">
      <c r="A28" s="105"/>
      <c r="B28" s="36"/>
      <c r="C28" s="10" t="s">
        <v>19</v>
      </c>
      <c r="D28" s="213"/>
      <c r="E28" s="185"/>
      <c r="F28" s="70" t="s">
        <v>5</v>
      </c>
      <c r="G28" s="184"/>
      <c r="H28" s="107"/>
      <c r="I28" s="180"/>
      <c r="J28" s="91"/>
    </row>
    <row r="29" spans="1:27" x14ac:dyDescent="0.25">
      <c r="A29" s="105"/>
      <c r="B29" s="36"/>
      <c r="C29" s="114" t="s">
        <v>1</v>
      </c>
      <c r="D29" s="115" t="e">
        <f>AVERAGE(D26:D28)</f>
        <v>#DIV/0!</v>
      </c>
      <c r="E29" s="185"/>
      <c r="F29" s="69"/>
      <c r="G29" s="184"/>
      <c r="H29" s="107"/>
      <c r="I29" s="74"/>
      <c r="J29" s="74"/>
    </row>
    <row r="30" spans="1:27" ht="29.25" customHeight="1" x14ac:dyDescent="0.25">
      <c r="A30" s="105"/>
      <c r="B30" s="129" t="s">
        <v>28</v>
      </c>
      <c r="C30" s="130"/>
      <c r="D30" s="131"/>
      <c r="E30" s="132" t="s">
        <v>36</v>
      </c>
      <c r="F30" s="133">
        <v>100</v>
      </c>
      <c r="G30" s="134">
        <f>G20+G26</f>
        <v>0</v>
      </c>
      <c r="H30" s="107"/>
      <c r="I30" s="8"/>
      <c r="J30" s="8"/>
    </row>
    <row r="31" spans="1:27" ht="14.25" customHeight="1" x14ac:dyDescent="0.25">
      <c r="A31" s="105"/>
      <c r="B31" s="36"/>
      <c r="C31" s="8"/>
      <c r="D31" s="8"/>
      <c r="E31" s="8"/>
      <c r="F31" s="8"/>
      <c r="G31" s="125"/>
      <c r="H31" s="107"/>
      <c r="I31" s="7"/>
      <c r="J31" s="7"/>
    </row>
    <row r="32" spans="1:27" ht="15.75" x14ac:dyDescent="0.25">
      <c r="A32" s="105"/>
      <c r="B32" s="119">
        <v>3</v>
      </c>
      <c r="C32" s="120" t="s">
        <v>23</v>
      </c>
      <c r="D32" s="120"/>
      <c r="E32" s="121"/>
      <c r="F32" s="121">
        <v>0.15</v>
      </c>
      <c r="G32" s="135" t="s">
        <v>80</v>
      </c>
      <c r="H32" s="107"/>
      <c r="K32" s="23"/>
      <c r="L32" s="23"/>
      <c r="M32" s="23"/>
      <c r="N32" s="23"/>
      <c r="X32" s="23"/>
      <c r="Y32" s="23"/>
      <c r="Z32" s="23"/>
      <c r="AA32" s="23"/>
    </row>
    <row r="33" spans="1:27" ht="17.25" customHeight="1" x14ac:dyDescent="0.25">
      <c r="A33" s="105"/>
      <c r="B33" s="43" t="s">
        <v>24</v>
      </c>
      <c r="C33" s="44" t="s">
        <v>37</v>
      </c>
      <c r="D33" s="44"/>
      <c r="E33" s="71"/>
      <c r="F33" s="71"/>
      <c r="G33" s="45"/>
      <c r="H33" s="107"/>
    </row>
    <row r="34" spans="1:27" ht="19.5" customHeight="1" x14ac:dyDescent="0.25">
      <c r="A34" s="105"/>
      <c r="B34" s="41"/>
      <c r="C34" s="202" t="s">
        <v>75</v>
      </c>
      <c r="D34" s="202"/>
      <c r="E34" s="72"/>
      <c r="F34" s="15"/>
      <c r="G34" s="182"/>
      <c r="H34" s="107"/>
    </row>
    <row r="35" spans="1:27" ht="23.25" customHeight="1" x14ac:dyDescent="0.25">
      <c r="A35" s="105"/>
      <c r="B35" s="36"/>
      <c r="C35" s="203"/>
      <c r="D35" s="203"/>
      <c r="E35" s="75"/>
      <c r="F35" s="123" t="s">
        <v>14</v>
      </c>
      <c r="G35" s="182"/>
      <c r="H35" s="107"/>
    </row>
    <row r="36" spans="1:27" ht="23.25" customHeight="1" x14ac:dyDescent="0.25">
      <c r="A36" s="105"/>
      <c r="B36" s="36"/>
      <c r="C36" s="203"/>
      <c r="D36" s="203"/>
      <c r="E36" s="75" t="s">
        <v>73</v>
      </c>
      <c r="F36" s="124">
        <v>100</v>
      </c>
      <c r="G36" s="182"/>
      <c r="H36" s="107"/>
    </row>
    <row r="37" spans="1:27" ht="23.25" customHeight="1" x14ac:dyDescent="0.25">
      <c r="A37" s="105"/>
      <c r="B37" s="36"/>
      <c r="C37" s="203"/>
      <c r="D37" s="203"/>
      <c r="E37" s="76" t="s">
        <v>74</v>
      </c>
      <c r="F37" s="123" t="s">
        <v>5</v>
      </c>
      <c r="G37" s="182"/>
      <c r="H37" s="107"/>
    </row>
    <row r="38" spans="1:27" ht="71.25" customHeight="1" x14ac:dyDescent="0.25">
      <c r="A38" s="105"/>
      <c r="B38" s="37"/>
      <c r="C38" s="204"/>
      <c r="D38" s="204"/>
      <c r="E38" s="73"/>
      <c r="F38" s="18"/>
      <c r="G38" s="183"/>
      <c r="H38" s="107"/>
    </row>
    <row r="39" spans="1:27" x14ac:dyDescent="0.25">
      <c r="A39" s="105"/>
      <c r="B39" s="56"/>
      <c r="C39" s="57"/>
      <c r="D39" s="58"/>
      <c r="E39" s="59"/>
      <c r="F39" s="33"/>
      <c r="G39" s="60"/>
      <c r="H39" s="110"/>
    </row>
    <row r="40" spans="1:27" ht="15" customHeight="1" x14ac:dyDescent="0.25">
      <c r="A40" s="105"/>
      <c r="B40" s="63" t="s">
        <v>25</v>
      </c>
      <c r="C40" s="172" t="s">
        <v>33</v>
      </c>
      <c r="D40" s="172"/>
      <c r="E40" s="172"/>
      <c r="F40" s="64"/>
      <c r="G40" s="65"/>
      <c r="H40" s="107"/>
    </row>
    <row r="41" spans="1:27" ht="24.75" customHeight="1" x14ac:dyDescent="0.25">
      <c r="A41" s="105"/>
      <c r="B41" s="190"/>
      <c r="C41" s="169" t="s">
        <v>76</v>
      </c>
      <c r="D41" s="169"/>
      <c r="E41" s="80"/>
      <c r="F41" s="77" t="s">
        <v>14</v>
      </c>
      <c r="G41" s="177"/>
      <c r="H41" s="107"/>
    </row>
    <row r="42" spans="1:27" ht="23.25" customHeight="1" x14ac:dyDescent="0.25">
      <c r="A42" s="105"/>
      <c r="B42" s="191"/>
      <c r="C42" s="170"/>
      <c r="D42" s="170"/>
      <c r="E42" s="81" t="s">
        <v>74</v>
      </c>
      <c r="F42" s="78">
        <v>50</v>
      </c>
      <c r="G42" s="178"/>
      <c r="H42" s="107"/>
    </row>
    <row r="43" spans="1:27" ht="27.75" customHeight="1" x14ac:dyDescent="0.25">
      <c r="A43" s="105"/>
      <c r="B43" s="192"/>
      <c r="C43" s="171"/>
      <c r="D43" s="171"/>
      <c r="E43" s="82" t="s">
        <v>32</v>
      </c>
      <c r="F43" s="79" t="s">
        <v>5</v>
      </c>
      <c r="G43" s="179"/>
      <c r="H43" s="107"/>
    </row>
    <row r="44" spans="1:27" x14ac:dyDescent="0.25">
      <c r="A44" s="105"/>
      <c r="B44" s="36"/>
      <c r="C44" s="92"/>
      <c r="D44" s="92"/>
      <c r="E44" s="40"/>
      <c r="F44" s="8"/>
      <c r="G44" s="42"/>
      <c r="H44" s="107"/>
    </row>
    <row r="45" spans="1:27" ht="29.25" customHeight="1" x14ac:dyDescent="0.25">
      <c r="A45" s="105"/>
      <c r="B45" s="129" t="s">
        <v>29</v>
      </c>
      <c r="C45" s="130"/>
      <c r="D45" s="131"/>
      <c r="E45" s="132" t="s">
        <v>36</v>
      </c>
      <c r="F45" s="133">
        <v>150</v>
      </c>
      <c r="G45" s="134">
        <f>G34+G41</f>
        <v>0</v>
      </c>
      <c r="H45" s="107"/>
    </row>
    <row r="46" spans="1:27" s="28" customFormat="1" ht="15.75" x14ac:dyDescent="0.25">
      <c r="A46" s="109"/>
      <c r="B46" s="61"/>
      <c r="C46" s="25"/>
      <c r="D46" s="25"/>
      <c r="E46" s="26"/>
      <c r="F46" s="25"/>
      <c r="G46" s="62"/>
      <c r="H46" s="110"/>
    </row>
    <row r="47" spans="1:27" ht="15.75" x14ac:dyDescent="0.25">
      <c r="A47" s="105"/>
      <c r="B47" s="119">
        <v>4</v>
      </c>
      <c r="C47" s="120" t="s">
        <v>38</v>
      </c>
      <c r="D47" s="120"/>
      <c r="E47" s="121"/>
      <c r="F47" s="121">
        <v>0.14000000000000001</v>
      </c>
      <c r="G47" s="135" t="s">
        <v>79</v>
      </c>
      <c r="H47" s="107"/>
      <c r="K47" s="23"/>
      <c r="L47" s="23"/>
      <c r="M47" s="23"/>
      <c r="N47" s="23"/>
      <c r="X47" s="23"/>
      <c r="Y47" s="23"/>
      <c r="Z47" s="23"/>
      <c r="AA47" s="23"/>
    </row>
    <row r="48" spans="1:27" ht="17.25" customHeight="1" x14ac:dyDescent="0.25">
      <c r="A48" s="105"/>
      <c r="B48" s="86" t="s">
        <v>26</v>
      </c>
      <c r="C48" s="71" t="s">
        <v>55</v>
      </c>
      <c r="D48" s="44"/>
      <c r="E48" s="44"/>
      <c r="F48" s="44"/>
      <c r="G48" s="45"/>
      <c r="H48" s="110"/>
      <c r="I48" s="46"/>
      <c r="J48" s="46"/>
    </row>
    <row r="49" spans="1:27" ht="15" customHeight="1" x14ac:dyDescent="0.25">
      <c r="A49" s="105"/>
      <c r="B49" s="152"/>
      <c r="C49" s="154" t="s">
        <v>61</v>
      </c>
      <c r="D49" s="214"/>
      <c r="E49" s="156" t="s">
        <v>54</v>
      </c>
      <c r="F49" s="13" t="s">
        <v>13</v>
      </c>
      <c r="G49" s="158"/>
      <c r="H49" s="110"/>
      <c r="I49" s="28"/>
      <c r="J49" s="28"/>
    </row>
    <row r="50" spans="1:27" ht="15.75" x14ac:dyDescent="0.25">
      <c r="A50" s="105"/>
      <c r="B50" s="205"/>
      <c r="C50" s="173"/>
      <c r="D50" s="215"/>
      <c r="E50" s="157"/>
      <c r="F50" s="8"/>
      <c r="G50" s="159"/>
      <c r="H50" s="110"/>
      <c r="I50" s="46"/>
      <c r="J50" s="46"/>
    </row>
    <row r="51" spans="1:27" ht="15" customHeight="1" x14ac:dyDescent="0.25">
      <c r="A51" s="105"/>
      <c r="B51" s="190"/>
      <c r="C51" s="154" t="s">
        <v>63</v>
      </c>
      <c r="D51" s="217"/>
      <c r="E51" s="14" t="s">
        <v>57</v>
      </c>
      <c r="F51" s="19" t="s">
        <v>14</v>
      </c>
      <c r="G51" s="174"/>
      <c r="H51" s="110"/>
      <c r="I51" s="28"/>
      <c r="J51" s="28"/>
    </row>
    <row r="52" spans="1:27" x14ac:dyDescent="0.25">
      <c r="A52" s="105"/>
      <c r="B52" s="191"/>
      <c r="C52" s="173"/>
      <c r="D52" s="216"/>
      <c r="E52" s="93" t="s">
        <v>58</v>
      </c>
      <c r="F52" s="20">
        <v>50</v>
      </c>
      <c r="G52" s="175"/>
      <c r="H52" s="107"/>
    </row>
    <row r="53" spans="1:27" x14ac:dyDescent="0.25">
      <c r="A53" s="105"/>
      <c r="B53" s="191"/>
      <c r="C53" s="173"/>
      <c r="D53" s="216"/>
      <c r="E53" s="93" t="s">
        <v>59</v>
      </c>
      <c r="F53" s="21" t="s">
        <v>5</v>
      </c>
      <c r="G53" s="175"/>
      <c r="H53" s="107"/>
    </row>
    <row r="54" spans="1:27" x14ac:dyDescent="0.25">
      <c r="A54" s="105"/>
      <c r="B54" s="192"/>
      <c r="C54" s="155"/>
      <c r="D54" s="218"/>
      <c r="E54" s="94" t="s">
        <v>60</v>
      </c>
      <c r="F54" s="54"/>
      <c r="G54" s="176"/>
      <c r="H54" s="107"/>
    </row>
    <row r="55" spans="1:27" x14ac:dyDescent="0.25">
      <c r="A55" s="105"/>
      <c r="B55" s="36"/>
      <c r="C55" s="92"/>
      <c r="D55" s="92"/>
      <c r="E55" s="40"/>
      <c r="F55" s="8"/>
      <c r="G55" s="42"/>
      <c r="H55" s="107"/>
    </row>
    <row r="56" spans="1:27" ht="17.25" customHeight="1" x14ac:dyDescent="0.25">
      <c r="A56" s="105"/>
      <c r="B56" s="86" t="s">
        <v>27</v>
      </c>
      <c r="C56" s="71" t="s">
        <v>56</v>
      </c>
      <c r="D56" s="44"/>
      <c r="E56" s="44"/>
      <c r="F56" s="44"/>
      <c r="G56" s="45"/>
      <c r="H56" s="107"/>
    </row>
    <row r="57" spans="1:27" ht="15" customHeight="1" x14ac:dyDescent="0.25">
      <c r="A57" s="105"/>
      <c r="B57" s="152"/>
      <c r="C57" s="154" t="s">
        <v>62</v>
      </c>
      <c r="D57" s="214"/>
      <c r="E57" s="156" t="s">
        <v>54</v>
      </c>
      <c r="F57" s="13" t="s">
        <v>13</v>
      </c>
      <c r="G57" s="158"/>
      <c r="H57" s="107"/>
    </row>
    <row r="58" spans="1:27" x14ac:dyDescent="0.25">
      <c r="A58" s="105"/>
      <c r="B58" s="153"/>
      <c r="C58" s="155"/>
      <c r="D58" s="215"/>
      <c r="E58" s="157"/>
      <c r="F58" s="8"/>
      <c r="G58" s="159"/>
      <c r="H58" s="107"/>
    </row>
    <row r="59" spans="1:27" ht="15" customHeight="1" x14ac:dyDescent="0.25">
      <c r="A59" s="105"/>
      <c r="B59" s="206"/>
      <c r="C59" s="173" t="s">
        <v>64</v>
      </c>
      <c r="D59" s="217"/>
      <c r="E59" s="14" t="s">
        <v>57</v>
      </c>
      <c r="F59" s="19" t="s">
        <v>14</v>
      </c>
      <c r="G59" s="174"/>
      <c r="H59" s="107"/>
    </row>
    <row r="60" spans="1:27" x14ac:dyDescent="0.25">
      <c r="A60" s="105"/>
      <c r="B60" s="191"/>
      <c r="C60" s="173"/>
      <c r="D60" s="216"/>
      <c r="E60" s="149" t="s">
        <v>58</v>
      </c>
      <c r="F60" s="20">
        <v>50</v>
      </c>
      <c r="G60" s="175"/>
      <c r="H60" s="107"/>
    </row>
    <row r="61" spans="1:27" ht="15" customHeight="1" x14ac:dyDescent="0.25">
      <c r="A61" s="105"/>
      <c r="B61" s="191"/>
      <c r="C61" s="173"/>
      <c r="D61" s="216"/>
      <c r="E61" s="149" t="s">
        <v>59</v>
      </c>
      <c r="F61" s="21" t="s">
        <v>5</v>
      </c>
      <c r="G61" s="175"/>
      <c r="H61" s="107"/>
      <c r="I61" s="8"/>
      <c r="J61" s="8"/>
      <c r="K61" s="8"/>
      <c r="L61" s="8"/>
      <c r="M61" s="8"/>
      <c r="N61" s="8"/>
      <c r="X61" s="8"/>
      <c r="Y61" s="8"/>
      <c r="Z61" s="8"/>
      <c r="AA61" s="8"/>
    </row>
    <row r="62" spans="1:27" x14ac:dyDescent="0.25">
      <c r="A62" s="105"/>
      <c r="B62" s="192"/>
      <c r="C62" s="155"/>
      <c r="D62" s="218"/>
      <c r="E62" s="150" t="s">
        <v>60</v>
      </c>
      <c r="F62" s="54"/>
      <c r="G62" s="176"/>
      <c r="H62" s="107"/>
      <c r="I62" s="8"/>
      <c r="J62" s="8"/>
      <c r="K62" s="85"/>
      <c r="L62" s="85"/>
      <c r="M62" s="85"/>
      <c r="N62" s="85"/>
      <c r="X62" s="85"/>
      <c r="Y62" s="85"/>
      <c r="Z62" s="85"/>
      <c r="AA62" s="85"/>
    </row>
    <row r="63" spans="1:27" s="28" customFormat="1" ht="18.75" customHeight="1" x14ac:dyDescent="0.25">
      <c r="A63" s="109"/>
      <c r="B63" s="61"/>
      <c r="C63" s="25"/>
      <c r="D63" s="25"/>
      <c r="E63" s="26"/>
      <c r="F63" s="25"/>
      <c r="G63" s="62"/>
      <c r="H63" s="110"/>
      <c r="I63" s="33"/>
      <c r="J63" s="33"/>
      <c r="K63" s="85"/>
      <c r="L63" s="85"/>
      <c r="M63" s="85"/>
      <c r="N63" s="85"/>
      <c r="X63" s="85"/>
      <c r="Y63" s="85"/>
      <c r="Z63" s="85"/>
      <c r="AA63" s="85"/>
    </row>
    <row r="64" spans="1:27" ht="15" customHeight="1" x14ac:dyDescent="0.25">
      <c r="A64" s="105"/>
      <c r="B64" s="86" t="s">
        <v>30</v>
      </c>
      <c r="C64" s="172" t="s">
        <v>39</v>
      </c>
      <c r="D64" s="189"/>
      <c r="E64" s="189"/>
      <c r="F64" s="48"/>
      <c r="G64" s="49"/>
      <c r="H64" s="107"/>
      <c r="I64" s="8"/>
      <c r="J64" s="8"/>
      <c r="K64" s="85"/>
      <c r="L64" s="85"/>
      <c r="M64" s="85"/>
      <c r="N64" s="85"/>
      <c r="X64" s="85"/>
      <c r="Y64" s="85"/>
      <c r="Z64" s="85"/>
      <c r="AA64" s="85"/>
    </row>
    <row r="65" spans="1:27" ht="15" customHeight="1" x14ac:dyDescent="0.25">
      <c r="A65" s="105"/>
      <c r="B65" s="190"/>
      <c r="C65" s="144" t="s">
        <v>65</v>
      </c>
      <c r="D65" s="216"/>
      <c r="E65" s="83" t="s">
        <v>77</v>
      </c>
      <c r="F65" s="21" t="s">
        <v>14</v>
      </c>
      <c r="G65" s="178"/>
      <c r="H65" s="107"/>
      <c r="I65" s="8"/>
      <c r="J65" s="151"/>
      <c r="K65" s="85"/>
      <c r="L65" s="85"/>
      <c r="M65" s="85"/>
      <c r="N65" s="85"/>
      <c r="X65" s="85"/>
      <c r="Y65" s="85"/>
      <c r="Z65" s="85"/>
      <c r="AA65" s="85"/>
    </row>
    <row r="66" spans="1:27" ht="15.75" customHeight="1" x14ac:dyDescent="0.25">
      <c r="A66" s="105"/>
      <c r="B66" s="191"/>
      <c r="C66" s="145" t="s">
        <v>48</v>
      </c>
      <c r="D66" s="216"/>
      <c r="E66" s="83" t="s">
        <v>78</v>
      </c>
      <c r="F66" s="20">
        <v>40</v>
      </c>
      <c r="G66" s="178"/>
      <c r="H66" s="107"/>
      <c r="I66" s="8"/>
      <c r="J66" s="151"/>
      <c r="K66" s="85"/>
      <c r="L66" s="85"/>
      <c r="M66" s="85"/>
      <c r="N66" s="85"/>
      <c r="X66" s="85"/>
      <c r="Y66" s="85"/>
      <c r="Z66" s="85"/>
      <c r="AA66" s="85"/>
    </row>
    <row r="67" spans="1:27" ht="15.75" customHeight="1" x14ac:dyDescent="0.25">
      <c r="A67" s="105"/>
      <c r="B67" s="192"/>
      <c r="C67" s="146"/>
      <c r="D67" s="218"/>
      <c r="E67" s="84" t="s">
        <v>66</v>
      </c>
      <c r="F67" s="122" t="s">
        <v>5</v>
      </c>
      <c r="G67" s="179"/>
      <c r="H67" s="107"/>
      <c r="J67" s="151"/>
    </row>
    <row r="68" spans="1:27" ht="29.25" customHeight="1" x14ac:dyDescent="0.25">
      <c r="A68" s="105"/>
      <c r="B68" s="142" t="s">
        <v>31</v>
      </c>
      <c r="C68" s="143"/>
      <c r="D68" s="131"/>
      <c r="E68" s="132" t="s">
        <v>36</v>
      </c>
      <c r="F68" s="133">
        <v>140</v>
      </c>
      <c r="G68" s="134">
        <f>G51+G59+G65</f>
        <v>0</v>
      </c>
      <c r="H68" s="107"/>
    </row>
    <row r="69" spans="1:27" s="28" customFormat="1" ht="15.75" x14ac:dyDescent="0.25">
      <c r="A69" s="109"/>
      <c r="B69" s="61"/>
      <c r="C69" s="25"/>
      <c r="D69" s="25"/>
      <c r="E69" s="26"/>
      <c r="F69" s="25"/>
      <c r="G69" s="62"/>
      <c r="H69" s="110"/>
    </row>
    <row r="70" spans="1:27" ht="15.75" x14ac:dyDescent="0.25">
      <c r="A70" s="105"/>
      <c r="B70" s="119">
        <v>5</v>
      </c>
      <c r="C70" s="120" t="s">
        <v>43</v>
      </c>
      <c r="D70" s="120"/>
      <c r="E70" s="121"/>
      <c r="F70" s="121">
        <v>0.01</v>
      </c>
      <c r="G70" s="135" t="s">
        <v>40</v>
      </c>
      <c r="H70" s="107"/>
      <c r="K70" s="23"/>
      <c r="L70" s="23"/>
      <c r="M70" s="23"/>
      <c r="N70" s="23"/>
      <c r="X70" s="23"/>
      <c r="Y70" s="23"/>
      <c r="Z70" s="23"/>
      <c r="AA70" s="23"/>
    </row>
    <row r="71" spans="1:27" ht="17.25" customHeight="1" x14ac:dyDescent="0.25">
      <c r="A71" s="105"/>
      <c r="B71" s="86" t="s">
        <v>41</v>
      </c>
      <c r="C71" s="71" t="s">
        <v>44</v>
      </c>
      <c r="D71" s="44"/>
      <c r="E71" s="44"/>
      <c r="F71" s="44"/>
      <c r="G71" s="45"/>
      <c r="H71" s="110"/>
      <c r="I71" s="46"/>
      <c r="J71" s="46"/>
    </row>
    <row r="72" spans="1:27" x14ac:dyDescent="0.25">
      <c r="A72" s="105"/>
      <c r="B72" s="193"/>
      <c r="C72" s="144"/>
      <c r="D72" s="148"/>
      <c r="E72" s="83"/>
      <c r="F72" s="21" t="s">
        <v>14</v>
      </c>
      <c r="G72" s="178"/>
      <c r="H72" s="107"/>
      <c r="I72" s="8"/>
      <c r="J72" s="8"/>
      <c r="K72" s="85"/>
      <c r="L72" s="85"/>
      <c r="M72" s="85"/>
      <c r="N72" s="85"/>
      <c r="X72" s="85"/>
      <c r="Y72" s="85"/>
      <c r="Z72" s="85"/>
      <c r="AA72" s="85"/>
    </row>
    <row r="73" spans="1:27" x14ac:dyDescent="0.25">
      <c r="A73" s="105"/>
      <c r="B73" s="191"/>
      <c r="C73" s="145"/>
      <c r="D73" s="148"/>
      <c r="E73" s="83"/>
      <c r="F73" s="20">
        <v>10</v>
      </c>
      <c r="G73" s="178"/>
      <c r="H73" s="107"/>
      <c r="I73" s="8"/>
      <c r="J73" s="8"/>
      <c r="K73" s="85"/>
      <c r="L73" s="85"/>
      <c r="M73" s="85"/>
      <c r="N73" s="85"/>
      <c r="X73" s="85"/>
      <c r="Y73" s="85"/>
      <c r="Z73" s="85"/>
      <c r="AA73" s="85"/>
    </row>
    <row r="74" spans="1:27" x14ac:dyDescent="0.25">
      <c r="A74" s="105"/>
      <c r="B74" s="192"/>
      <c r="C74" s="146"/>
      <c r="D74" s="148"/>
      <c r="E74" s="83"/>
      <c r="F74" s="21" t="s">
        <v>5</v>
      </c>
      <c r="G74" s="178"/>
      <c r="H74" s="107"/>
    </row>
    <row r="75" spans="1:27" ht="29.25" customHeight="1" x14ac:dyDescent="0.25">
      <c r="A75" s="105"/>
      <c r="B75" s="142" t="s">
        <v>42</v>
      </c>
      <c r="C75" s="143"/>
      <c r="D75" s="131"/>
      <c r="E75" s="132" t="s">
        <v>36</v>
      </c>
      <c r="F75" s="133">
        <v>10</v>
      </c>
      <c r="G75" s="134">
        <f>G72</f>
        <v>0</v>
      </c>
      <c r="H75" s="107"/>
    </row>
    <row r="76" spans="1:27" ht="15.75" thickBot="1" x14ac:dyDescent="0.3">
      <c r="A76" s="105"/>
      <c r="B76" s="29"/>
      <c r="C76" s="30"/>
      <c r="D76" s="31"/>
      <c r="E76" s="32"/>
      <c r="F76" s="33"/>
      <c r="G76" s="34"/>
      <c r="H76" s="107"/>
    </row>
    <row r="77" spans="1:27" ht="24.75" customHeight="1" thickBot="1" x14ac:dyDescent="0.3">
      <c r="A77" s="105"/>
      <c r="B77" s="136" t="s">
        <v>15</v>
      </c>
      <c r="C77" s="22"/>
      <c r="D77" s="22"/>
      <c r="E77" s="137" t="s">
        <v>36</v>
      </c>
      <c r="F77" s="138">
        <v>1000</v>
      </c>
      <c r="G77" s="139">
        <f>G16+G30+G45+G68+G75</f>
        <v>0</v>
      </c>
      <c r="H77" s="107"/>
    </row>
    <row r="78" spans="1:27" s="28" customFormat="1" ht="11.25" customHeight="1" thickBot="1" x14ac:dyDescent="0.3">
      <c r="A78" s="109"/>
      <c r="B78" s="25"/>
      <c r="C78" s="25"/>
      <c r="D78" s="25"/>
      <c r="E78" s="26"/>
      <c r="F78" s="25"/>
      <c r="G78" s="27"/>
      <c r="H78" s="110"/>
    </row>
    <row r="79" spans="1:27" ht="16.5" thickBot="1" x14ac:dyDescent="0.3">
      <c r="A79" s="105"/>
      <c r="B79" s="116"/>
      <c r="C79" s="66" t="s">
        <v>35</v>
      </c>
      <c r="D79" s="67"/>
      <c r="E79" s="160" t="s">
        <v>4</v>
      </c>
      <c r="F79" s="163"/>
      <c r="G79" s="166"/>
      <c r="H79" s="107"/>
      <c r="K79" s="89"/>
      <c r="L79" s="89"/>
      <c r="M79" s="89"/>
      <c r="N79" s="89"/>
      <c r="X79" s="97"/>
      <c r="Y79" s="97"/>
      <c r="Z79" s="97"/>
      <c r="AA79" s="97"/>
    </row>
    <row r="80" spans="1:27" ht="6.75" customHeight="1" thickBot="1" x14ac:dyDescent="0.3">
      <c r="A80" s="105"/>
      <c r="B80" s="8"/>
      <c r="C80" s="8"/>
      <c r="D80" s="8"/>
      <c r="E80" s="161"/>
      <c r="F80" s="164"/>
      <c r="G80" s="167"/>
      <c r="H80" s="107"/>
      <c r="X80" s="95"/>
      <c r="Y80" s="95"/>
      <c r="Z80" s="95"/>
      <c r="AA80" s="95"/>
    </row>
    <row r="81" spans="1:28" ht="16.5" thickBot="1" x14ac:dyDescent="0.3">
      <c r="A81" s="105"/>
      <c r="B81" s="117"/>
      <c r="C81" s="66" t="s">
        <v>34</v>
      </c>
      <c r="D81" s="8"/>
      <c r="E81" s="162"/>
      <c r="F81" s="165"/>
      <c r="G81" s="168"/>
      <c r="H81" s="107"/>
    </row>
    <row r="82" spans="1:28" ht="15.75" thickBot="1" x14ac:dyDescent="0.3">
      <c r="A82" s="111"/>
      <c r="B82" s="112"/>
      <c r="C82" s="112"/>
      <c r="D82" s="112"/>
      <c r="E82" s="112"/>
      <c r="F82" s="112"/>
      <c r="G82" s="112"/>
      <c r="H82" s="113"/>
    </row>
    <row r="83" spans="1:28" x14ac:dyDescent="0.25">
      <c r="E83" s="26"/>
      <c r="F83" s="11"/>
      <c r="G83" s="68"/>
      <c r="O83" s="1"/>
      <c r="AB83" s="1"/>
    </row>
    <row r="87" spans="1:28" x14ac:dyDescent="0.25">
      <c r="C87" s="1"/>
    </row>
    <row r="88" spans="1:28" x14ac:dyDescent="0.25">
      <c r="C88" s="1"/>
    </row>
    <row r="90" spans="1:28" x14ac:dyDescent="0.25">
      <c r="C90" s="1"/>
    </row>
    <row r="91" spans="1:28" x14ac:dyDescent="0.25">
      <c r="C91" s="1"/>
    </row>
    <row r="92" spans="1:28" x14ac:dyDescent="0.25">
      <c r="C92" s="1"/>
    </row>
    <row r="93" spans="1:28" x14ac:dyDescent="0.25">
      <c r="C93" s="1"/>
    </row>
    <row r="94" spans="1:28" x14ac:dyDescent="0.25">
      <c r="C94" s="1"/>
    </row>
    <row r="95" spans="1:28" s="35" customFormat="1" x14ac:dyDescent="0.25">
      <c r="B95"/>
      <c r="C95" s="1"/>
    </row>
    <row r="96" spans="1:28" x14ac:dyDescent="0.25">
      <c r="B96" s="35"/>
      <c r="C96" s="35"/>
    </row>
    <row r="97" spans="2:3" s="35" customFormat="1" x14ac:dyDescent="0.25">
      <c r="B97"/>
      <c r="C97"/>
    </row>
    <row r="98" spans="2:3" x14ac:dyDescent="0.25">
      <c r="B98" s="35"/>
      <c r="C98" s="35"/>
    </row>
    <row r="99" spans="2:3" x14ac:dyDescent="0.25">
      <c r="C99" s="35"/>
    </row>
  </sheetData>
  <sheetProtection password="CF6C" sheet="1" objects="1" scenarios="1"/>
  <mergeCells count="40">
    <mergeCell ref="F10:F14"/>
    <mergeCell ref="C64:E64"/>
    <mergeCell ref="B65:B67"/>
    <mergeCell ref="G65:G67"/>
    <mergeCell ref="B72:B74"/>
    <mergeCell ref="G72:G74"/>
    <mergeCell ref="B41:B43"/>
    <mergeCell ref="B10:B14"/>
    <mergeCell ref="D10:D14"/>
    <mergeCell ref="G10:G14"/>
    <mergeCell ref="E10:E14"/>
    <mergeCell ref="G34:G38"/>
    <mergeCell ref="C34:D38"/>
    <mergeCell ref="B51:B54"/>
    <mergeCell ref="B49:B50"/>
    <mergeCell ref="B59:B62"/>
    <mergeCell ref="I25:I28"/>
    <mergeCell ref="E20:E23"/>
    <mergeCell ref="G20:G23"/>
    <mergeCell ref="G26:G29"/>
    <mergeCell ref="E26:E29"/>
    <mergeCell ref="E79:E81"/>
    <mergeCell ref="F79:F81"/>
    <mergeCell ref="G79:G81"/>
    <mergeCell ref="C41:D43"/>
    <mergeCell ref="C40:E40"/>
    <mergeCell ref="C51:C54"/>
    <mergeCell ref="G51:G54"/>
    <mergeCell ref="G41:G43"/>
    <mergeCell ref="C49:C50"/>
    <mergeCell ref="D49:D50"/>
    <mergeCell ref="E49:E50"/>
    <mergeCell ref="G49:G50"/>
    <mergeCell ref="C59:C62"/>
    <mergeCell ref="G59:G62"/>
    <mergeCell ref="B57:B58"/>
    <mergeCell ref="C57:C58"/>
    <mergeCell ref="D57:D58"/>
    <mergeCell ref="E57:E58"/>
    <mergeCell ref="G57:G58"/>
  </mergeCells>
  <pageMargins left="0.62" right="0.11" top="0.75" bottom="0.3" header="0.2" footer="0.3"/>
  <pageSetup paperSize="9" scale="3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487D2-8E7C-413C-A272-391B3FB1BE26}">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Fachplaner</vt:lpstr>
      <vt:lpstr>Tabelle1</vt:lpstr>
      <vt:lpstr>Fachplaner!Drucktitel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Gerd Grohe</dc:creator>
  <cp:lastModifiedBy>Harrigfeld, Luisa</cp:lastModifiedBy>
  <cp:lastPrinted>2025-04-07T12:36:21Z</cp:lastPrinted>
  <dcterms:created xsi:type="dcterms:W3CDTF">2024-04-19T07:39:57Z</dcterms:created>
  <dcterms:modified xsi:type="dcterms:W3CDTF">2025-09-09T12:57:37Z</dcterms:modified>
</cp:coreProperties>
</file>